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1" i="1" l="1"/>
  <c r="L211" i="1"/>
  <c r="F169" i="1"/>
  <c r="F54" i="1"/>
  <c r="G54" i="1"/>
  <c r="H54" i="1"/>
  <c r="I54" i="1"/>
  <c r="J54" i="1"/>
  <c r="G14" i="1"/>
  <c r="H14" i="1"/>
  <c r="I14" i="1"/>
  <c r="J14" i="1"/>
  <c r="F14" i="1"/>
  <c r="L210" i="1" l="1"/>
  <c r="L209" i="1"/>
  <c r="L199" i="1"/>
  <c r="L188" i="1"/>
  <c r="L187" i="1"/>
  <c r="L177" i="1"/>
  <c r="L169" i="1"/>
  <c r="L168" i="1"/>
  <c r="L158" i="1"/>
  <c r="L147" i="1"/>
  <c r="L146" i="1"/>
  <c r="L136" i="1"/>
  <c r="L128" i="1"/>
  <c r="L127" i="1"/>
  <c r="L117" i="1"/>
  <c r="L106" i="1"/>
  <c r="L105" i="1"/>
  <c r="L94" i="1"/>
  <c r="L84" i="1"/>
  <c r="L83" i="1"/>
  <c r="L73" i="1"/>
  <c r="L65" i="1"/>
  <c r="L64" i="1"/>
  <c r="L54" i="1"/>
  <c r="L44" i="1"/>
  <c r="L43" i="1"/>
  <c r="L33" i="1"/>
  <c r="L25" i="1"/>
  <c r="L24" i="1"/>
  <c r="L14" i="1"/>
  <c r="A118" i="1"/>
  <c r="B210" i="1"/>
  <c r="A210" i="1"/>
  <c r="J209" i="1"/>
  <c r="I209" i="1"/>
  <c r="H209" i="1"/>
  <c r="G209" i="1"/>
  <c r="F209" i="1"/>
  <c r="B200" i="1"/>
  <c r="A200" i="1"/>
  <c r="J199" i="1"/>
  <c r="J210" i="1" s="1"/>
  <c r="I199" i="1"/>
  <c r="I210" i="1" s="1"/>
  <c r="H199" i="1"/>
  <c r="G199" i="1"/>
  <c r="G210" i="1" s="1"/>
  <c r="F199" i="1"/>
  <c r="B188" i="1"/>
  <c r="A188" i="1"/>
  <c r="J187" i="1"/>
  <c r="I187" i="1"/>
  <c r="H187" i="1"/>
  <c r="G187" i="1"/>
  <c r="F187" i="1"/>
  <c r="B178" i="1"/>
  <c r="A178" i="1"/>
  <c r="J177" i="1"/>
  <c r="I177" i="1"/>
  <c r="I188" i="1" s="1"/>
  <c r="H177" i="1"/>
  <c r="H188" i="1" s="1"/>
  <c r="G177" i="1"/>
  <c r="G188" i="1" s="1"/>
  <c r="F177" i="1"/>
  <c r="B169" i="1"/>
  <c r="A169" i="1"/>
  <c r="J168" i="1"/>
  <c r="I168" i="1"/>
  <c r="H168" i="1"/>
  <c r="G168" i="1"/>
  <c r="F168" i="1"/>
  <c r="B159" i="1"/>
  <c r="A159" i="1"/>
  <c r="J158" i="1"/>
  <c r="J169" i="1" s="1"/>
  <c r="I158" i="1"/>
  <c r="I169" i="1" s="1"/>
  <c r="H158" i="1"/>
  <c r="H169" i="1" s="1"/>
  <c r="G158" i="1"/>
  <c r="G169" i="1" s="1"/>
  <c r="F158" i="1"/>
  <c r="B147" i="1"/>
  <c r="A147" i="1"/>
  <c r="J146" i="1"/>
  <c r="I146" i="1"/>
  <c r="H146" i="1"/>
  <c r="G146" i="1"/>
  <c r="F146" i="1"/>
  <c r="B137" i="1"/>
  <c r="A137" i="1"/>
  <c r="J136" i="1"/>
  <c r="J147" i="1" s="1"/>
  <c r="I136" i="1"/>
  <c r="I147" i="1" s="1"/>
  <c r="H136" i="1"/>
  <c r="H147" i="1" s="1"/>
  <c r="G136" i="1"/>
  <c r="G147" i="1" s="1"/>
  <c r="F136" i="1"/>
  <c r="B128" i="1"/>
  <c r="A128" i="1"/>
  <c r="J127" i="1"/>
  <c r="I127" i="1"/>
  <c r="H127" i="1"/>
  <c r="G127" i="1"/>
  <c r="F127" i="1"/>
  <c r="B118" i="1"/>
  <c r="J117" i="1"/>
  <c r="J128" i="1" s="1"/>
  <c r="I117" i="1"/>
  <c r="I128" i="1" s="1"/>
  <c r="H117" i="1"/>
  <c r="H128" i="1" s="1"/>
  <c r="G117" i="1"/>
  <c r="G128" i="1" s="1"/>
  <c r="F117" i="1"/>
  <c r="B106" i="1"/>
  <c r="A106" i="1"/>
  <c r="J105" i="1"/>
  <c r="I105" i="1"/>
  <c r="H105" i="1"/>
  <c r="G105" i="1"/>
  <c r="F105" i="1"/>
  <c r="B95" i="1"/>
  <c r="A95" i="1"/>
  <c r="J94" i="1"/>
  <c r="J106" i="1" s="1"/>
  <c r="I94" i="1"/>
  <c r="H94" i="1"/>
  <c r="H106" i="1" s="1"/>
  <c r="G94" i="1"/>
  <c r="G106" i="1" s="1"/>
  <c r="F94" i="1"/>
  <c r="F106" i="1" s="1"/>
  <c r="B84" i="1"/>
  <c r="A84" i="1"/>
  <c r="J83" i="1"/>
  <c r="I83" i="1"/>
  <c r="I84" i="1" s="1"/>
  <c r="H83" i="1"/>
  <c r="G83" i="1"/>
  <c r="F83" i="1"/>
  <c r="B74" i="1"/>
  <c r="A74" i="1"/>
  <c r="J73" i="1"/>
  <c r="J84" i="1" s="1"/>
  <c r="I73" i="1"/>
  <c r="H73" i="1"/>
  <c r="G73" i="1"/>
  <c r="F73" i="1"/>
  <c r="F84" i="1" s="1"/>
  <c r="B65" i="1"/>
  <c r="A65" i="1"/>
  <c r="J64" i="1"/>
  <c r="J65" i="1" s="1"/>
  <c r="I64" i="1"/>
  <c r="I65" i="1" s="1"/>
  <c r="H64" i="1"/>
  <c r="H65" i="1" s="1"/>
  <c r="G64" i="1"/>
  <c r="G65" i="1" s="1"/>
  <c r="F64" i="1"/>
  <c r="F65" i="1" s="1"/>
  <c r="B55" i="1"/>
  <c r="A55" i="1"/>
  <c r="B44" i="1"/>
  <c r="A44" i="1"/>
  <c r="J43" i="1"/>
  <c r="I43" i="1"/>
  <c r="H43" i="1"/>
  <c r="G43" i="1"/>
  <c r="F43" i="1"/>
  <c r="B34" i="1"/>
  <c r="A34" i="1"/>
  <c r="J33" i="1"/>
  <c r="J44" i="1" s="1"/>
  <c r="I33" i="1"/>
  <c r="H33" i="1"/>
  <c r="H44" i="1" s="1"/>
  <c r="G33" i="1"/>
  <c r="G44" i="1" s="1"/>
  <c r="F33" i="1"/>
  <c r="F44" i="1" s="1"/>
  <c r="B25" i="1"/>
  <c r="A25" i="1"/>
  <c r="B15" i="1"/>
  <c r="A15" i="1"/>
  <c r="G24" i="1"/>
  <c r="H24" i="1"/>
  <c r="I24" i="1"/>
  <c r="J24" i="1"/>
  <c r="F24" i="1"/>
  <c r="H210" i="1" l="1"/>
  <c r="J188" i="1"/>
  <c r="I106" i="1"/>
  <c r="G84" i="1"/>
  <c r="H84" i="1"/>
  <c r="I44" i="1"/>
  <c r="F128" i="1"/>
  <c r="F147" i="1"/>
  <c r="F188" i="1"/>
  <c r="F210" i="1"/>
  <c r="I25" i="1"/>
  <c r="I211" i="1" s="1"/>
  <c r="F25" i="1"/>
  <c r="J25" i="1"/>
  <c r="J211" i="1" s="1"/>
  <c r="H25" i="1"/>
  <c r="H211" i="1" s="1"/>
  <c r="G25" i="1"/>
  <c r="G211" i="1" s="1"/>
</calcChain>
</file>

<file path=xl/sharedStrings.xml><?xml version="1.0" encoding="utf-8"?>
<sst xmlns="http://schemas.openxmlformats.org/spreadsheetml/2006/main" count="349" uniqueCount="140">
  <si>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</si>
  <si>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</si>
  <si>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</si>
  <si>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</si>
  <si>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</si>
  <si>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</si>
  <si>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</si>
  <si>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</si>
  <si>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</si>
  <si>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</si>
  <si>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</si>
  <si>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</si>
  <si>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</si>
  <si>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</si>
  <si>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</si>
  <si>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</si>
  <si>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</si>
  <si>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</si>
  <si>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</si>
  <si>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</si>
  <si>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</si>
  <si>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</si>
  <si>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</si>
  <si>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</si>
  <si>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</si>
  <si>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</si>
  <si>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</si>
  <si>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</si>
  <si>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</si>
  <si>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</si>
  <si>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</si>
  <si>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</si>
  <si>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</si>
  <si>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</si>
  <si>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</si>
  <si>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</si>
  <si>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</si>
  <si>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</si>
  <si>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</si>
  <si>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</si>
  <si>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Кофейный напиток</t>
  </si>
  <si>
    <t>Мандарин</t>
  </si>
  <si>
    <t>Бутерброд с сыром</t>
  </si>
  <si>
    <t>Батон нарезной обогащённый микронутриентами</t>
  </si>
  <si>
    <t>Салат из белокочанной капусты с луком зеленым с маслом растительным</t>
  </si>
  <si>
    <t>булочное</t>
  </si>
  <si>
    <t>Суп картофельный с фасолью</t>
  </si>
  <si>
    <t>Мясо тушеное</t>
  </si>
  <si>
    <t>Каша гречневая рассыпчатая</t>
  </si>
  <si>
    <t>Сок фруктовый вишнёвый</t>
  </si>
  <si>
    <t>Батон обогащённый  микронутриентами</t>
  </si>
  <si>
    <t>Хлеб ржано-пшеничный обогащённый микронутриентами</t>
  </si>
  <si>
    <t>Запеканка картофельная с мясом</t>
  </si>
  <si>
    <t>Запеканка из творога с соусом абрикосовым</t>
  </si>
  <si>
    <t>Чай с вареньем</t>
  </si>
  <si>
    <t>Яблоко свежее</t>
  </si>
  <si>
    <t>Бутерброд с запеченым филе куриным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</si>
  <si>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</si>
  <si>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</si>
  <si>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</si>
  <si>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</si>
  <si>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</si>
  <si>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Батон нарезной обогащённый  микронутриентами</t>
  </si>
  <si>
    <t>Груша свежая</t>
  </si>
  <si>
    <t>Пицца "Солнечная"</t>
  </si>
  <si>
    <t>Птица, тушенная в сметанном соусе (филе куры)</t>
  </si>
  <si>
    <t>Макаронные изделия отварные</t>
  </si>
  <si>
    <t>Салат из свежих огурцов с маслом растительным</t>
  </si>
  <si>
    <t>Чай с сахаром и лимоном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</si>
  <si>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</si>
  <si>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</si>
  <si>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</si>
  <si>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</si>
  <si>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Закрытый бутерброд с бифштексом рубленым из говядины, соусом салатным и зеленым салатом (гамбургер)</t>
  </si>
  <si>
    <t>омлет натуральный</t>
  </si>
  <si>
    <t>кофейный напиток</t>
  </si>
  <si>
    <t>батон обогащеный микронутриентами</t>
  </si>
  <si>
    <t>яблоко свежее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</si>
  <si>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</si>
  <si>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</si>
  <si>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</si>
  <si>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</si>
  <si>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</si>
  <si>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фруктовый/апельсиновый</t>
  </si>
  <si>
    <t>хлеб ржано-пшеничный обогащенный</t>
  </si>
  <si>
    <t>сладкое</t>
  </si>
  <si>
    <t>булочка творожная</t>
  </si>
  <si>
    <t>йогурт фруктовый в инд.упаковке, мас.доля жира 2,5%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</si>
  <si>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</si>
  <si>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</si>
  <si>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</si>
  <si>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</si>
  <si>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</si>
  <si>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</si>
  <si>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</si>
  <si>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Помидор свежий</t>
  </si>
  <si>
    <t>Филе куриное на шпажке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</si>
  <si>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</si>
  <si>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</si>
  <si>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</si>
  <si>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</si>
  <si>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</si>
  <si>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</si>
  <si>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Ватрушка "пикантная"</t>
  </si>
  <si>
    <t>Бутерброд с повидлом</t>
  </si>
  <si>
    <t>Каша гречневая рассыпчатая с маслом сливочным</t>
  </si>
  <si>
    <t>Чай с сахаром</t>
  </si>
  <si>
    <t>Салат витаминный с маслом растительным 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</si>
  <si>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</si>
  <si>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</si>
  <si>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</si>
  <si>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</si>
  <si>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</si>
  <si>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Закрытый бутерброд с филе куры, помидором и зеленью (сэндвич)</t>
  </si>
  <si>
    <t>Макароны с сыром</t>
  </si>
  <si>
    <t>Салат из свежих огурцов и помидоров с маслом растительным</t>
  </si>
  <si>
    <t>Банан свежий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</si>
  <si>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</si>
  <si>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</si>
  <si>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</si>
  <si>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фруктовый/яблочный/</t>
  </si>
  <si>
    <t>Ветчина вареная из куры, запеченная с сыром в тесте</t>
  </si>
  <si>
    <t>каша "Дружба"</t>
  </si>
  <si>
    <t>какао с молоком</t>
  </si>
  <si>
    <t>хлеб ржано-пшеничный обогащенный с микронутриентами</t>
  </si>
  <si>
    <t>йогурт фруктовый в индивидуальной упаковке</t>
  </si>
  <si>
    <t>бутерброд с маслом сливочным и яйцом</t>
  </si>
  <si>
    <t>помидор свежий порционный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</si>
  <si>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</si>
  <si>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</si>
  <si>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</si>
  <si>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</si>
  <si>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батон нарезной обогащенный микронутриентами</t>
  </si>
  <si>
    <t>хлеб ржано-пшеничный обогащенный микронутриентами</t>
  </si>
  <si>
    <t>Омлет (с зелёным горошком и маслом сливочным)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</si>
  <si>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</si>
  <si>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</si>
  <si>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</si>
  <si>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</si>
  <si>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Закрытый бутерброд с запеченной сосиской,соусом "Пикантный",сыром и зеленью (хот-дог)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</si>
</sst>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2" fillId="0" borderId="23" xfId="0" applyFont="1" applyBorder="1"/>
    <xf numFmtId="0" fontId="12" fillId="0" borderId="2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12" sqref="F2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>
        <v>574</v>
      </c>
      <c r="D1" s="51"/>
      <c r="E1" s="51"/>
      <c r="F1" s="12" t="s">
        <v>16</v>
      </c>
      <c r="G1" s="2" t="s">
        <v>17</v>
      </c>
      <c r="H1" s="52"/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/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57">
        <v>155</v>
      </c>
      <c r="G6" s="57">
        <v>5.8</v>
      </c>
      <c r="H6" s="57">
        <v>6.9</v>
      </c>
      <c r="I6" s="57">
        <v>30.4</v>
      </c>
      <c r="J6" s="58">
        <v>183</v>
      </c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6" t="s">
        <v>40</v>
      </c>
      <c r="F8" s="57">
        <v>200</v>
      </c>
      <c r="G8" s="57">
        <v>1.5</v>
      </c>
      <c r="H8" s="57">
        <v>1.3</v>
      </c>
      <c r="I8" s="57">
        <v>22.4</v>
      </c>
      <c r="J8" s="58">
        <v>107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6"/>
      <c r="F9" s="57"/>
      <c r="G9" s="57"/>
      <c r="H9" s="57"/>
      <c r="I9" s="57"/>
      <c r="J9" s="58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6" t="s">
        <v>41</v>
      </c>
      <c r="F10" s="57">
        <v>100</v>
      </c>
      <c r="G10" s="57">
        <v>0.8</v>
      </c>
      <c r="H10" s="57">
        <v>0</v>
      </c>
      <c r="I10" s="57">
        <v>7.5</v>
      </c>
      <c r="J10" s="58">
        <v>38</v>
      </c>
      <c r="K10" s="43"/>
      <c r="L10" s="42"/>
    </row>
    <row r="11" spans="1:12" ht="15" x14ac:dyDescent="0.25">
      <c r="A11" s="23"/>
      <c r="B11" s="15"/>
      <c r="C11" s="11"/>
      <c r="D11" s="59" t="s">
        <v>45</v>
      </c>
      <c r="E11" s="56" t="s">
        <v>42</v>
      </c>
      <c r="F11" s="57">
        <v>60</v>
      </c>
      <c r="G11" s="57">
        <v>9.1999999999999993</v>
      </c>
      <c r="H11" s="57">
        <v>10.4</v>
      </c>
      <c r="I11" s="57">
        <v>10.8</v>
      </c>
      <c r="J11" s="58">
        <v>187</v>
      </c>
      <c r="K11" s="43"/>
      <c r="L11" s="42"/>
    </row>
    <row r="12" spans="1:12" ht="15" x14ac:dyDescent="0.25">
      <c r="A12" s="23"/>
      <c r="B12" s="15"/>
      <c r="C12" s="11"/>
      <c r="D12" s="59" t="s">
        <v>31</v>
      </c>
      <c r="E12" s="56" t="s">
        <v>43</v>
      </c>
      <c r="F12" s="57">
        <v>25</v>
      </c>
      <c r="G12" s="57">
        <v>2</v>
      </c>
      <c r="H12" s="57">
        <v>1.2</v>
      </c>
      <c r="I12" s="57">
        <v>13</v>
      </c>
      <c r="J12" s="58">
        <v>72</v>
      </c>
      <c r="K12" s="43"/>
      <c r="L12" s="42"/>
    </row>
    <row r="13" spans="1:12" ht="25.5" x14ac:dyDescent="0.25">
      <c r="A13" s="23"/>
      <c r="B13" s="15"/>
      <c r="C13" s="11"/>
      <c r="D13" s="59" t="s">
        <v>26</v>
      </c>
      <c r="E13" s="60" t="s">
        <v>44</v>
      </c>
      <c r="F13" s="61">
        <v>60</v>
      </c>
      <c r="G13" s="61">
        <v>1</v>
      </c>
      <c r="H13" s="61">
        <v>3.1</v>
      </c>
      <c r="I13" s="61">
        <v>4.0999999999999996</v>
      </c>
      <c r="J13" s="62">
        <v>48</v>
      </c>
      <c r="K13" s="43"/>
      <c r="L13" s="42"/>
    </row>
    <row r="14" spans="1:12" ht="15.75" thickBot="1" x14ac:dyDescent="0.3">
      <c r="A14" s="24"/>
      <c r="B14" s="17"/>
      <c r="C14" s="8"/>
      <c r="D14" s="18" t="s">
        <v>33</v>
      </c>
      <c r="E14" s="9"/>
      <c r="F14" s="19">
        <f>SUM(F6:F13)</f>
        <v>600</v>
      </c>
      <c r="G14" s="19">
        <f t="shared" ref="G14:J14" si="0">SUM(G6:G13)</f>
        <v>20.299999999999997</v>
      </c>
      <c r="H14" s="19">
        <f t="shared" si="0"/>
        <v>22.900000000000002</v>
      </c>
      <c r="I14" s="19">
        <f t="shared" si="0"/>
        <v>88.199999999999989</v>
      </c>
      <c r="J14" s="19">
        <f t="shared" si="0"/>
        <v>635</v>
      </c>
      <c r="K14" s="25"/>
      <c r="L14" s="19">
        <f t="shared" ref="L14" si="1">SUM(L6:L12)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63"/>
      <c r="F15" s="64"/>
      <c r="G15" s="64"/>
      <c r="H15" s="64"/>
      <c r="I15" s="64"/>
      <c r="J15" s="65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60" t="s">
        <v>46</v>
      </c>
      <c r="F16" s="61">
        <v>200</v>
      </c>
      <c r="G16" s="61">
        <v>3.8</v>
      </c>
      <c r="H16" s="61">
        <v>3.6</v>
      </c>
      <c r="I16" s="61">
        <v>14.9</v>
      </c>
      <c r="J16" s="62">
        <v>113</v>
      </c>
      <c r="K16" s="43"/>
      <c r="L16" s="42"/>
    </row>
    <row r="17" spans="1:12" ht="15" x14ac:dyDescent="0.25">
      <c r="A17" s="23"/>
      <c r="B17" s="15"/>
      <c r="C17" s="11"/>
      <c r="D17" s="7" t="s">
        <v>28</v>
      </c>
      <c r="E17" s="60" t="s">
        <v>47</v>
      </c>
      <c r="F17" s="61">
        <v>90</v>
      </c>
      <c r="G17" s="61">
        <v>13</v>
      </c>
      <c r="H17" s="61">
        <v>14.8</v>
      </c>
      <c r="I17" s="61">
        <v>2.5</v>
      </c>
      <c r="J17" s="62">
        <v>198</v>
      </c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60" t="s">
        <v>48</v>
      </c>
      <c r="F18" s="61">
        <v>150</v>
      </c>
      <c r="G18" s="61">
        <v>2.6</v>
      </c>
      <c r="H18" s="61">
        <v>2.5</v>
      </c>
      <c r="I18" s="61">
        <v>39</v>
      </c>
      <c r="J18" s="62">
        <v>199</v>
      </c>
      <c r="K18" s="43"/>
      <c r="L18" s="42"/>
    </row>
    <row r="19" spans="1:12" ht="15" x14ac:dyDescent="0.25">
      <c r="A19" s="23"/>
      <c r="B19" s="15"/>
      <c r="C19" s="11"/>
      <c r="D19" s="7" t="s">
        <v>30</v>
      </c>
      <c r="E19" s="60" t="s">
        <v>49</v>
      </c>
      <c r="F19" s="61">
        <v>200</v>
      </c>
      <c r="G19" s="61">
        <v>1.4</v>
      </c>
      <c r="H19" s="61">
        <v>0.4</v>
      </c>
      <c r="I19" s="61">
        <v>22.8</v>
      </c>
      <c r="J19" s="62">
        <v>100</v>
      </c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60" t="s">
        <v>50</v>
      </c>
      <c r="F20" s="61">
        <v>25</v>
      </c>
      <c r="G20" s="61">
        <v>2</v>
      </c>
      <c r="H20" s="61">
        <v>1.2</v>
      </c>
      <c r="I20" s="61">
        <v>13</v>
      </c>
      <c r="J20" s="62">
        <v>72</v>
      </c>
      <c r="K20" s="43"/>
      <c r="L20" s="42"/>
    </row>
    <row r="21" spans="1:12" ht="15" x14ac:dyDescent="0.25">
      <c r="A21" s="23"/>
      <c r="B21" s="15"/>
      <c r="C21" s="11"/>
      <c r="D21" s="7" t="s">
        <v>32</v>
      </c>
      <c r="E21" s="60" t="s">
        <v>51</v>
      </c>
      <c r="F21" s="61">
        <v>40</v>
      </c>
      <c r="G21" s="61">
        <v>3.2</v>
      </c>
      <c r="H21" s="61">
        <v>1.7</v>
      </c>
      <c r="I21" s="61">
        <v>13.4</v>
      </c>
      <c r="J21" s="62">
        <v>72</v>
      </c>
      <c r="K21" s="43"/>
      <c r="L21" s="42"/>
    </row>
    <row r="22" spans="1:12" ht="15" x14ac:dyDescent="0.25">
      <c r="A22" s="23"/>
      <c r="B22" s="15"/>
      <c r="C22" s="11"/>
      <c r="D22" s="6"/>
      <c r="E22" s="60" t="s">
        <v>52</v>
      </c>
      <c r="F22" s="61">
        <v>125</v>
      </c>
      <c r="G22" s="61">
        <v>10.8</v>
      </c>
      <c r="H22" s="61">
        <v>14.6</v>
      </c>
      <c r="I22" s="61">
        <v>20.399999999999999</v>
      </c>
      <c r="J22" s="62">
        <v>256</v>
      </c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830</v>
      </c>
      <c r="G24" s="19">
        <f t="shared" ref="G24:J24" si="2">SUM(G15:G23)</f>
        <v>36.799999999999997</v>
      </c>
      <c r="H24" s="19">
        <f t="shared" si="2"/>
        <v>38.799999999999997</v>
      </c>
      <c r="I24" s="19">
        <f t="shared" si="2"/>
        <v>126</v>
      </c>
      <c r="J24" s="19">
        <f t="shared" si="2"/>
        <v>1010</v>
      </c>
      <c r="K24" s="25"/>
      <c r="L24" s="19">
        <f t="shared" ref="L24" si="3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1430</v>
      </c>
      <c r="G25" s="32">
        <f t="shared" ref="G25:J25" si="4">G14+G24</f>
        <v>57.099999999999994</v>
      </c>
      <c r="H25" s="32">
        <f t="shared" si="4"/>
        <v>61.7</v>
      </c>
      <c r="I25" s="32">
        <f t="shared" si="4"/>
        <v>214.2</v>
      </c>
      <c r="J25" s="32">
        <f t="shared" si="4"/>
        <v>1645</v>
      </c>
      <c r="K25" s="32"/>
      <c r="L25" s="32">
        <f t="shared" ref="L25" si="5">L14+L24</f>
        <v>0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60" t="s">
        <v>53</v>
      </c>
      <c r="F26" s="61">
        <v>160</v>
      </c>
      <c r="G26" s="61">
        <v>15.2</v>
      </c>
      <c r="H26" s="61">
        <v>12.4</v>
      </c>
      <c r="I26" s="61">
        <v>43.9</v>
      </c>
      <c r="J26" s="62">
        <v>371</v>
      </c>
      <c r="K26" s="40"/>
      <c r="L26" s="39"/>
    </row>
    <row r="27" spans="1:12" ht="15" x14ac:dyDescent="0.25">
      <c r="A27" s="14"/>
      <c r="B27" s="15"/>
      <c r="C27" s="11"/>
      <c r="D27" s="6"/>
      <c r="E27" s="60"/>
      <c r="F27" s="61"/>
      <c r="G27" s="61"/>
      <c r="H27" s="61"/>
      <c r="I27" s="61"/>
      <c r="J27" s="62"/>
      <c r="K27" s="43"/>
      <c r="L27" s="42"/>
    </row>
    <row r="28" spans="1:12" ht="15" x14ac:dyDescent="0.25">
      <c r="A28" s="14"/>
      <c r="B28" s="15"/>
      <c r="C28" s="11"/>
      <c r="D28" s="7" t="s">
        <v>22</v>
      </c>
      <c r="E28" s="60" t="s">
        <v>54</v>
      </c>
      <c r="F28" s="61">
        <v>200</v>
      </c>
      <c r="G28" s="61">
        <v>0.2</v>
      </c>
      <c r="H28" s="61">
        <v>0.1</v>
      </c>
      <c r="I28" s="61">
        <v>12.1</v>
      </c>
      <c r="J28" s="62">
        <v>43</v>
      </c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60"/>
      <c r="F29" s="61"/>
      <c r="G29" s="61"/>
      <c r="H29" s="61"/>
      <c r="I29" s="61"/>
      <c r="J29" s="62"/>
      <c r="K29" s="43"/>
      <c r="L29" s="42"/>
    </row>
    <row r="30" spans="1:12" ht="15" x14ac:dyDescent="0.25">
      <c r="A30" s="14"/>
      <c r="B30" s="15"/>
      <c r="C30" s="11"/>
      <c r="D30" s="7" t="s">
        <v>24</v>
      </c>
      <c r="E30" s="60" t="s">
        <v>55</v>
      </c>
      <c r="F30" s="61">
        <v>100</v>
      </c>
      <c r="G30" s="61">
        <v>0.4</v>
      </c>
      <c r="H30" s="61">
        <v>0.4</v>
      </c>
      <c r="I30" s="61">
        <v>10.8</v>
      </c>
      <c r="J30" s="62">
        <v>52</v>
      </c>
      <c r="K30" s="43"/>
      <c r="L30" s="42"/>
    </row>
    <row r="31" spans="1:12" ht="15" x14ac:dyDescent="0.25">
      <c r="A31" s="14"/>
      <c r="B31" s="15"/>
      <c r="C31" s="11"/>
      <c r="D31" s="6"/>
      <c r="E31" s="60" t="s">
        <v>56</v>
      </c>
      <c r="F31" s="61">
        <v>60</v>
      </c>
      <c r="G31" s="61">
        <v>3.6</v>
      </c>
      <c r="H31" s="61">
        <v>6.8</v>
      </c>
      <c r="I31" s="61">
        <v>13.4</v>
      </c>
      <c r="J31" s="62">
        <v>105</v>
      </c>
      <c r="K31" s="43"/>
      <c r="L31" s="42"/>
    </row>
    <row r="32" spans="1:12" ht="25.5" x14ac:dyDescent="0.25">
      <c r="A32" s="14"/>
      <c r="B32" s="15"/>
      <c r="C32" s="11"/>
      <c r="D32" s="6"/>
      <c r="E32" s="60" t="s">
        <v>57</v>
      </c>
      <c r="F32" s="61">
        <v>60</v>
      </c>
      <c r="G32" s="61">
        <v>1.9</v>
      </c>
      <c r="H32" s="61">
        <v>4.2</v>
      </c>
      <c r="I32" s="61">
        <v>5.6</v>
      </c>
      <c r="J32" s="62">
        <v>86</v>
      </c>
      <c r="K32" s="43"/>
      <c r="L32" s="42"/>
    </row>
    <row r="33" spans="1:12" ht="15.75" thickBot="1" x14ac:dyDescent="0.3">
      <c r="A33" s="16"/>
      <c r="B33" s="17"/>
      <c r="C33" s="8"/>
      <c r="D33" s="18" t="s">
        <v>33</v>
      </c>
      <c r="E33" s="9"/>
      <c r="F33" s="19">
        <f>SUM(F26:F32)</f>
        <v>580</v>
      </c>
      <c r="G33" s="19">
        <f t="shared" ref="G33" si="6">SUM(G26:G32)</f>
        <v>21.299999999999997</v>
      </c>
      <c r="H33" s="19">
        <f t="shared" ref="H33" si="7">SUM(H26:H32)</f>
        <v>23.9</v>
      </c>
      <c r="I33" s="19">
        <f t="shared" ref="I33" si="8">SUM(I26:I32)</f>
        <v>85.8</v>
      </c>
      <c r="J33" s="19">
        <f t="shared" ref="J33:L33" si="9">SUM(J26:J32)</f>
        <v>657</v>
      </c>
      <c r="K33" s="25"/>
      <c r="L33" s="19">
        <f t="shared" si="9"/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63"/>
      <c r="F34" s="64"/>
      <c r="G34" s="64"/>
      <c r="H34" s="64"/>
      <c r="I34" s="64"/>
      <c r="J34" s="65"/>
      <c r="K34" s="43"/>
      <c r="L34" s="42"/>
    </row>
    <row r="35" spans="1:12" ht="25.5" x14ac:dyDescent="0.25">
      <c r="A35" s="14"/>
      <c r="B35" s="15"/>
      <c r="C35" s="11"/>
      <c r="D35" s="7" t="s">
        <v>27</v>
      </c>
      <c r="E35" s="60" t="s">
        <v>58</v>
      </c>
      <c r="F35" s="61">
        <v>215</v>
      </c>
      <c r="G35" s="61">
        <v>5.3</v>
      </c>
      <c r="H35" s="61">
        <v>7</v>
      </c>
      <c r="I35" s="61">
        <v>10.7</v>
      </c>
      <c r="J35" s="62">
        <v>115</v>
      </c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60" t="s">
        <v>59</v>
      </c>
      <c r="F36" s="61">
        <v>90</v>
      </c>
      <c r="G36" s="61">
        <v>11.7</v>
      </c>
      <c r="H36" s="61">
        <v>10.3</v>
      </c>
      <c r="I36" s="61">
        <v>13.5</v>
      </c>
      <c r="J36" s="62">
        <v>203</v>
      </c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60" t="s">
        <v>60</v>
      </c>
      <c r="F37" s="61">
        <v>155</v>
      </c>
      <c r="G37" s="61">
        <v>2.9</v>
      </c>
      <c r="H37" s="61">
        <v>4.7</v>
      </c>
      <c r="I37" s="61">
        <v>23.5</v>
      </c>
      <c r="J37" s="62">
        <v>148</v>
      </c>
      <c r="K37" s="43"/>
      <c r="L37" s="42"/>
    </row>
    <row r="38" spans="1:12" ht="15" x14ac:dyDescent="0.25">
      <c r="A38" s="14"/>
      <c r="B38" s="15"/>
      <c r="C38" s="11"/>
      <c r="D38" s="7" t="s">
        <v>30</v>
      </c>
      <c r="E38" s="60" t="s">
        <v>61</v>
      </c>
      <c r="F38" s="61">
        <v>200</v>
      </c>
      <c r="G38" s="61">
        <v>0.6</v>
      </c>
      <c r="H38" s="61">
        <v>0.1</v>
      </c>
      <c r="I38" s="61">
        <v>26.7</v>
      </c>
      <c r="J38" s="62">
        <v>131</v>
      </c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60" t="s">
        <v>62</v>
      </c>
      <c r="F39" s="61">
        <v>25</v>
      </c>
      <c r="G39" s="61">
        <v>2</v>
      </c>
      <c r="H39" s="61">
        <v>1.2</v>
      </c>
      <c r="I39" s="61">
        <v>13</v>
      </c>
      <c r="J39" s="62">
        <v>72</v>
      </c>
      <c r="K39" s="43"/>
      <c r="L39" s="42"/>
    </row>
    <row r="40" spans="1:12" ht="15" x14ac:dyDescent="0.25">
      <c r="A40" s="14"/>
      <c r="B40" s="15"/>
      <c r="C40" s="11"/>
      <c r="D40" s="7" t="s">
        <v>32</v>
      </c>
      <c r="E40" s="60" t="s">
        <v>51</v>
      </c>
      <c r="F40" s="61">
        <v>20</v>
      </c>
      <c r="G40" s="61">
        <v>1.6</v>
      </c>
      <c r="H40" s="61">
        <v>0.9</v>
      </c>
      <c r="I40" s="61">
        <v>6.7</v>
      </c>
      <c r="J40" s="62">
        <v>36</v>
      </c>
      <c r="K40" s="43"/>
      <c r="L40" s="42"/>
    </row>
    <row r="41" spans="1:12" ht="15" x14ac:dyDescent="0.25">
      <c r="A41" s="14"/>
      <c r="B41" s="15"/>
      <c r="C41" s="11"/>
      <c r="D41" s="6"/>
      <c r="E41" s="60" t="s">
        <v>63</v>
      </c>
      <c r="F41" s="61">
        <v>100</v>
      </c>
      <c r="G41" s="61">
        <v>0.4</v>
      </c>
      <c r="H41" s="61">
        <v>0.3</v>
      </c>
      <c r="I41" s="61">
        <v>10.3</v>
      </c>
      <c r="J41" s="62">
        <v>47</v>
      </c>
      <c r="K41" s="43"/>
      <c r="L41" s="42"/>
    </row>
    <row r="42" spans="1:12" ht="15" x14ac:dyDescent="0.25">
      <c r="A42" s="14"/>
      <c r="B42" s="15"/>
      <c r="C42" s="11"/>
      <c r="D42" s="6"/>
      <c r="E42" s="60" t="s">
        <v>64</v>
      </c>
      <c r="F42" s="61">
        <v>100</v>
      </c>
      <c r="G42" s="61">
        <v>8.6</v>
      </c>
      <c r="H42" s="61">
        <v>8.6999999999999993</v>
      </c>
      <c r="I42" s="61">
        <v>32.700000000000003</v>
      </c>
      <c r="J42" s="62">
        <v>245</v>
      </c>
      <c r="K42" s="43"/>
      <c r="L42" s="4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905</v>
      </c>
      <c r="G43" s="19">
        <f t="shared" ref="G43" si="10">SUM(G34:G42)</f>
        <v>33.1</v>
      </c>
      <c r="H43" s="19">
        <f t="shared" ref="H43" si="11">SUM(H34:H42)</f>
        <v>33.200000000000003</v>
      </c>
      <c r="I43" s="19">
        <f t="shared" ref="I43" si="12">SUM(I34:I42)</f>
        <v>137.10000000000002</v>
      </c>
      <c r="J43" s="19">
        <f t="shared" ref="J43:L43" si="13">SUM(J34:J42)</f>
        <v>997</v>
      </c>
      <c r="K43" s="25"/>
      <c r="L43" s="19">
        <f t="shared" si="13"/>
        <v>0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53" t="s">
        <v>4</v>
      </c>
      <c r="D44" s="54"/>
      <c r="E44" s="31"/>
      <c r="F44" s="32">
        <f>F33+F43</f>
        <v>1485</v>
      </c>
      <c r="G44" s="32">
        <f t="shared" ref="G44" si="14">G33+G43</f>
        <v>54.4</v>
      </c>
      <c r="H44" s="32">
        <f t="shared" ref="H44" si="15">H33+H43</f>
        <v>57.1</v>
      </c>
      <c r="I44" s="32">
        <f t="shared" ref="I44" si="16">I33+I43</f>
        <v>222.90000000000003</v>
      </c>
      <c r="J44" s="32">
        <f t="shared" ref="J44:L44" si="17">J33+J43</f>
        <v>1654</v>
      </c>
      <c r="K44" s="32"/>
      <c r="L44" s="32">
        <f t="shared" si="17"/>
        <v>0</v>
      </c>
    </row>
    <row r="45" spans="1:12" ht="15" x14ac:dyDescent="0.25">
      <c r="A45" s="20">
        <v>1</v>
      </c>
      <c r="B45" s="21">
        <v>3</v>
      </c>
      <c r="C45" s="22" t="s">
        <v>20</v>
      </c>
      <c r="D45" s="66" t="s">
        <v>21</v>
      </c>
      <c r="E45" s="60" t="s">
        <v>65</v>
      </c>
      <c r="F45" s="61">
        <v>90</v>
      </c>
      <c r="G45" s="61">
        <v>10.9</v>
      </c>
      <c r="H45" s="61">
        <v>8</v>
      </c>
      <c r="I45" s="61">
        <v>7.8</v>
      </c>
      <c r="J45" s="62">
        <v>149</v>
      </c>
      <c r="K45" s="40"/>
      <c r="L45" s="39"/>
    </row>
    <row r="46" spans="1:12" ht="15" x14ac:dyDescent="0.25">
      <c r="A46" s="23"/>
      <c r="B46" s="15"/>
      <c r="C46" s="11"/>
      <c r="D46" s="59" t="s">
        <v>21</v>
      </c>
      <c r="E46" s="60" t="s">
        <v>66</v>
      </c>
      <c r="F46" s="61">
        <v>150</v>
      </c>
      <c r="G46" s="61">
        <v>5.5</v>
      </c>
      <c r="H46" s="61">
        <v>4.8</v>
      </c>
      <c r="I46" s="61">
        <v>31.3</v>
      </c>
      <c r="J46" s="62">
        <v>191</v>
      </c>
      <c r="K46" s="43"/>
      <c r="L46" s="42"/>
    </row>
    <row r="47" spans="1:12" ht="15" x14ac:dyDescent="0.25">
      <c r="A47" s="23"/>
      <c r="B47" s="15"/>
      <c r="C47" s="11"/>
      <c r="D47" s="66" t="s">
        <v>22</v>
      </c>
      <c r="E47" s="60"/>
      <c r="F47" s="61"/>
      <c r="G47" s="61"/>
      <c r="H47" s="61"/>
      <c r="I47" s="61"/>
      <c r="J47" s="62"/>
      <c r="K47" s="43"/>
      <c r="L47" s="42"/>
    </row>
    <row r="48" spans="1:12" ht="15" x14ac:dyDescent="0.25">
      <c r="A48" s="23"/>
      <c r="B48" s="15"/>
      <c r="C48" s="11"/>
      <c r="D48" s="66" t="s">
        <v>23</v>
      </c>
      <c r="E48" s="60"/>
      <c r="F48" s="61"/>
      <c r="G48" s="61"/>
      <c r="H48" s="61"/>
      <c r="I48" s="61"/>
      <c r="J48" s="62"/>
      <c r="K48" s="43"/>
      <c r="L48" s="42"/>
    </row>
    <row r="49" spans="1:12" ht="15" x14ac:dyDescent="0.25">
      <c r="A49" s="23"/>
      <c r="B49" s="15"/>
      <c r="C49" s="11"/>
      <c r="D49" s="66" t="s">
        <v>24</v>
      </c>
      <c r="E49" s="60"/>
      <c r="F49" s="61"/>
      <c r="G49" s="61"/>
      <c r="H49" s="61"/>
      <c r="I49" s="61"/>
      <c r="J49" s="62"/>
      <c r="K49" s="43"/>
      <c r="L49" s="42"/>
    </row>
    <row r="50" spans="1:12" ht="15" x14ac:dyDescent="0.25">
      <c r="A50" s="23"/>
      <c r="B50" s="15"/>
      <c r="C50" s="11"/>
      <c r="D50" s="59" t="s">
        <v>26</v>
      </c>
      <c r="E50" s="60" t="s">
        <v>67</v>
      </c>
      <c r="F50" s="61">
        <v>60</v>
      </c>
      <c r="G50" s="61">
        <v>0.4</v>
      </c>
      <c r="H50" s="61">
        <v>6</v>
      </c>
      <c r="I50" s="61">
        <v>1.4</v>
      </c>
      <c r="J50" s="62">
        <v>63</v>
      </c>
      <c r="K50" s="43"/>
      <c r="L50" s="42"/>
    </row>
    <row r="51" spans="1:12" ht="15" x14ac:dyDescent="0.25">
      <c r="A51" s="23"/>
      <c r="B51" s="15"/>
      <c r="C51" s="11"/>
      <c r="D51" s="59" t="s">
        <v>30</v>
      </c>
      <c r="E51" s="60" t="s">
        <v>68</v>
      </c>
      <c r="F51" s="61">
        <v>205</v>
      </c>
      <c r="G51" s="61">
        <v>0.3</v>
      </c>
      <c r="H51" s="61">
        <v>0.1</v>
      </c>
      <c r="I51" s="61">
        <v>15.2</v>
      </c>
      <c r="J51" s="62">
        <v>62</v>
      </c>
      <c r="K51" s="43"/>
      <c r="L51" s="42"/>
    </row>
    <row r="52" spans="1:12" ht="15" x14ac:dyDescent="0.25">
      <c r="A52" s="23"/>
      <c r="B52" s="15"/>
      <c r="C52" s="11"/>
      <c r="D52" s="59" t="s">
        <v>32</v>
      </c>
      <c r="E52" s="60" t="s">
        <v>51</v>
      </c>
      <c r="F52" s="61">
        <v>25</v>
      </c>
      <c r="G52" s="61">
        <v>2</v>
      </c>
      <c r="H52" s="61">
        <v>1.1000000000000001</v>
      </c>
      <c r="I52" s="61">
        <v>8.4</v>
      </c>
      <c r="J52" s="62">
        <v>45</v>
      </c>
      <c r="K52" s="43"/>
      <c r="L52" s="42"/>
    </row>
    <row r="53" spans="1:12" ht="15" x14ac:dyDescent="0.25">
      <c r="A53" s="23"/>
      <c r="B53" s="15"/>
      <c r="C53" s="11"/>
      <c r="D53" s="59" t="s">
        <v>26</v>
      </c>
      <c r="E53" s="60" t="s">
        <v>69</v>
      </c>
      <c r="F53" s="61">
        <v>60</v>
      </c>
      <c r="G53" s="61">
        <v>0.8</v>
      </c>
      <c r="H53" s="61">
        <v>6.1</v>
      </c>
      <c r="I53" s="61">
        <v>4</v>
      </c>
      <c r="J53" s="62">
        <v>74</v>
      </c>
      <c r="K53" s="43"/>
      <c r="L53" s="42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SUM(F45:F53)</f>
        <v>590</v>
      </c>
      <c r="G54" s="19">
        <f t="shared" ref="G54" si="18">SUM(G45:G53)</f>
        <v>19.899999999999999</v>
      </c>
      <c r="H54" s="19">
        <f t="shared" ref="H54" si="19">SUM(H45:H53)</f>
        <v>26.1</v>
      </c>
      <c r="I54" s="19">
        <f t="shared" ref="I54" si="20">SUM(I45:I53)</f>
        <v>68.100000000000009</v>
      </c>
      <c r="J54" s="19">
        <f t="shared" ref="J54:L54" si="21">SUM(J45:J53)</f>
        <v>584</v>
      </c>
      <c r="K54" s="25"/>
      <c r="L54" s="19">
        <f t="shared" si="21"/>
        <v>0</v>
      </c>
    </row>
    <row r="55" spans="1:12" ht="15" x14ac:dyDescent="0.25">
      <c r="A55" s="26">
        <f>A45</f>
        <v>1</v>
      </c>
      <c r="B55" s="13">
        <f>B45</f>
        <v>3</v>
      </c>
      <c r="C55" s="10" t="s">
        <v>25</v>
      </c>
      <c r="D55" s="7" t="s">
        <v>26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27</v>
      </c>
      <c r="E56" s="60" t="s">
        <v>70</v>
      </c>
      <c r="F56" s="61">
        <v>205</v>
      </c>
      <c r="G56" s="61">
        <v>4.2</v>
      </c>
      <c r="H56" s="61">
        <v>2.8</v>
      </c>
      <c r="I56" s="61">
        <v>16</v>
      </c>
      <c r="J56" s="62">
        <v>97</v>
      </c>
      <c r="K56" s="43"/>
      <c r="L56" s="42"/>
    </row>
    <row r="57" spans="1:12" ht="15" x14ac:dyDescent="0.25">
      <c r="A57" s="23"/>
      <c r="B57" s="15"/>
      <c r="C57" s="11"/>
      <c r="D57" s="7" t="s">
        <v>28</v>
      </c>
      <c r="E57" s="60" t="s">
        <v>71</v>
      </c>
      <c r="F57" s="61">
        <v>240</v>
      </c>
      <c r="G57" s="61">
        <v>18.600000000000001</v>
      </c>
      <c r="H57" s="61">
        <v>17.399999999999999</v>
      </c>
      <c r="I57" s="61">
        <v>46.9</v>
      </c>
      <c r="J57" s="62">
        <v>448</v>
      </c>
      <c r="K57" s="43"/>
      <c r="L57" s="42"/>
    </row>
    <row r="58" spans="1:12" ht="15" x14ac:dyDescent="0.25">
      <c r="A58" s="23"/>
      <c r="B58" s="15"/>
      <c r="C58" s="11"/>
      <c r="D58" s="7" t="s">
        <v>29</v>
      </c>
      <c r="E58" s="60"/>
      <c r="F58" s="61"/>
      <c r="G58" s="61"/>
      <c r="H58" s="61"/>
      <c r="I58" s="61"/>
      <c r="J58" s="62"/>
      <c r="K58" s="43"/>
      <c r="L58" s="42"/>
    </row>
    <row r="59" spans="1:12" ht="15" x14ac:dyDescent="0.25">
      <c r="A59" s="23"/>
      <c r="B59" s="15"/>
      <c r="C59" s="11"/>
      <c r="D59" s="7" t="s">
        <v>30</v>
      </c>
      <c r="E59" s="60" t="s">
        <v>72</v>
      </c>
      <c r="F59" s="61">
        <v>200</v>
      </c>
      <c r="G59" s="61">
        <v>0.2</v>
      </c>
      <c r="H59" s="61">
        <v>0</v>
      </c>
      <c r="I59" s="61">
        <v>25.7</v>
      </c>
      <c r="J59" s="62">
        <v>105</v>
      </c>
      <c r="K59" s="43"/>
      <c r="L59" s="42"/>
    </row>
    <row r="60" spans="1:12" ht="15" x14ac:dyDescent="0.25">
      <c r="A60" s="23"/>
      <c r="B60" s="15"/>
      <c r="C60" s="11"/>
      <c r="D60" s="7" t="s">
        <v>31</v>
      </c>
      <c r="E60" s="60"/>
      <c r="F60" s="61"/>
      <c r="G60" s="61"/>
      <c r="H60" s="61"/>
      <c r="I60" s="61"/>
      <c r="J60" s="62"/>
      <c r="K60" s="43"/>
      <c r="L60" s="42"/>
    </row>
    <row r="61" spans="1:12" ht="15" x14ac:dyDescent="0.25">
      <c r="A61" s="23"/>
      <c r="B61" s="15"/>
      <c r="C61" s="11"/>
      <c r="D61" s="7" t="s">
        <v>32</v>
      </c>
      <c r="E61" s="60" t="s">
        <v>51</v>
      </c>
      <c r="F61" s="61">
        <v>25</v>
      </c>
      <c r="G61" s="61">
        <v>2</v>
      </c>
      <c r="H61" s="61">
        <v>1.1000000000000001</v>
      </c>
      <c r="I61" s="61">
        <v>8.4</v>
      </c>
      <c r="J61" s="62">
        <v>45</v>
      </c>
      <c r="K61" s="43"/>
      <c r="L61" s="42"/>
    </row>
    <row r="62" spans="1:12" ht="15" x14ac:dyDescent="0.25">
      <c r="A62" s="23"/>
      <c r="B62" s="15"/>
      <c r="C62" s="11"/>
      <c r="D62" s="6"/>
      <c r="E62" s="60" t="s">
        <v>55</v>
      </c>
      <c r="F62" s="61">
        <v>100</v>
      </c>
      <c r="G62" s="61">
        <v>0.4</v>
      </c>
      <c r="H62" s="61">
        <v>0.4</v>
      </c>
      <c r="I62" s="61">
        <v>10.8</v>
      </c>
      <c r="J62" s="62">
        <v>52</v>
      </c>
      <c r="K62" s="43"/>
      <c r="L62" s="42"/>
    </row>
    <row r="63" spans="1:12" ht="38.25" x14ac:dyDescent="0.25">
      <c r="A63" s="23"/>
      <c r="B63" s="15"/>
      <c r="C63" s="11"/>
      <c r="D63" s="6"/>
      <c r="E63" s="60" t="s">
        <v>73</v>
      </c>
      <c r="F63" s="61">
        <v>112</v>
      </c>
      <c r="G63" s="61">
        <v>11.5</v>
      </c>
      <c r="H63" s="61">
        <v>11.9</v>
      </c>
      <c r="I63" s="61">
        <v>30.9</v>
      </c>
      <c r="J63" s="62">
        <v>269</v>
      </c>
      <c r="K63" s="43"/>
      <c r="L63" s="4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882</v>
      </c>
      <c r="G64" s="19">
        <f t="shared" ref="G64" si="22">SUM(G55:G63)</f>
        <v>36.9</v>
      </c>
      <c r="H64" s="19">
        <f t="shared" ref="H64" si="23">SUM(H55:H63)</f>
        <v>33.6</v>
      </c>
      <c r="I64" s="19">
        <f t="shared" ref="I64" si="24">SUM(I55:I63)</f>
        <v>138.69999999999999</v>
      </c>
      <c r="J64" s="19">
        <f t="shared" ref="J64:L64" si="25">SUM(J55:J63)</f>
        <v>1016</v>
      </c>
      <c r="K64" s="25"/>
      <c r="L64" s="19">
        <f t="shared" si="25"/>
        <v>0</v>
      </c>
    </row>
    <row r="65" spans="1:12" ht="15.75" customHeight="1" thickBot="1" x14ac:dyDescent="0.25">
      <c r="A65" s="29">
        <f>A45</f>
        <v>1</v>
      </c>
      <c r="B65" s="30">
        <f>B45</f>
        <v>3</v>
      </c>
      <c r="C65" s="53" t="s">
        <v>4</v>
      </c>
      <c r="D65" s="54"/>
      <c r="E65" s="31"/>
      <c r="F65" s="32">
        <f>F54+F64</f>
        <v>1472</v>
      </c>
      <c r="G65" s="32">
        <f t="shared" ref="G65" si="26">G54+G64</f>
        <v>56.8</v>
      </c>
      <c r="H65" s="32">
        <f t="shared" ref="H65" si="27">H54+H64</f>
        <v>59.7</v>
      </c>
      <c r="I65" s="32">
        <f t="shared" ref="I65" si="28">I54+I64</f>
        <v>206.8</v>
      </c>
      <c r="J65" s="32">
        <f t="shared" ref="J65:L65" si="29">J54+J64</f>
        <v>1600</v>
      </c>
      <c r="K65" s="32"/>
      <c r="L65" s="32">
        <f t="shared" si="29"/>
        <v>0</v>
      </c>
    </row>
    <row r="66" spans="1:12" ht="15" x14ac:dyDescent="0.25">
      <c r="A66" s="20">
        <v>1</v>
      </c>
      <c r="B66" s="21">
        <v>4</v>
      </c>
      <c r="C66" s="22" t="s">
        <v>20</v>
      </c>
      <c r="D66" s="66" t="s">
        <v>21</v>
      </c>
      <c r="E66" s="60" t="s">
        <v>74</v>
      </c>
      <c r="F66" s="61">
        <v>150</v>
      </c>
      <c r="G66" s="61">
        <v>13.7</v>
      </c>
      <c r="H66" s="61">
        <v>16.2</v>
      </c>
      <c r="I66" s="61">
        <v>2.9</v>
      </c>
      <c r="J66" s="62">
        <v>230</v>
      </c>
      <c r="K66" s="40"/>
      <c r="L66" s="39"/>
    </row>
    <row r="67" spans="1:12" ht="15" x14ac:dyDescent="0.25">
      <c r="A67" s="23"/>
      <c r="B67" s="15"/>
      <c r="C67" s="11"/>
      <c r="D67" s="59" t="s">
        <v>21</v>
      </c>
      <c r="E67" s="60"/>
      <c r="F67" s="61"/>
      <c r="G67" s="61"/>
      <c r="H67" s="61"/>
      <c r="I67" s="61"/>
      <c r="J67" s="62"/>
      <c r="K67" s="43"/>
      <c r="L67" s="42"/>
    </row>
    <row r="68" spans="1:12" ht="15" x14ac:dyDescent="0.25">
      <c r="A68" s="23"/>
      <c r="B68" s="15"/>
      <c r="C68" s="11"/>
      <c r="D68" s="66" t="s">
        <v>22</v>
      </c>
      <c r="E68" s="60" t="s">
        <v>75</v>
      </c>
      <c r="F68" s="61">
        <v>200</v>
      </c>
      <c r="G68" s="61">
        <v>1.5</v>
      </c>
      <c r="H68" s="61">
        <v>1.3</v>
      </c>
      <c r="I68" s="61">
        <v>22.4</v>
      </c>
      <c r="J68" s="62">
        <v>107</v>
      </c>
      <c r="K68" s="43"/>
      <c r="L68" s="42"/>
    </row>
    <row r="69" spans="1:12" ht="15" x14ac:dyDescent="0.25">
      <c r="A69" s="23"/>
      <c r="B69" s="15"/>
      <c r="C69" s="11"/>
      <c r="D69" s="66" t="s">
        <v>23</v>
      </c>
      <c r="E69" s="60" t="s">
        <v>76</v>
      </c>
      <c r="F69" s="61">
        <v>25</v>
      </c>
      <c r="G69" s="61">
        <v>2</v>
      </c>
      <c r="H69" s="61">
        <v>1.2</v>
      </c>
      <c r="I69" s="61">
        <v>13</v>
      </c>
      <c r="J69" s="62">
        <v>72</v>
      </c>
      <c r="K69" s="43"/>
      <c r="L69" s="42"/>
    </row>
    <row r="70" spans="1:12" ht="15" x14ac:dyDescent="0.25">
      <c r="A70" s="23"/>
      <c r="B70" s="15"/>
      <c r="C70" s="11"/>
      <c r="D70" s="66" t="s">
        <v>24</v>
      </c>
      <c r="E70" s="60" t="s">
        <v>77</v>
      </c>
      <c r="F70" s="61">
        <v>100</v>
      </c>
      <c r="G70" s="61">
        <v>0.4</v>
      </c>
      <c r="H70" s="61">
        <v>0.4</v>
      </c>
      <c r="I70" s="61">
        <v>10.8</v>
      </c>
      <c r="J70" s="62">
        <v>52</v>
      </c>
      <c r="K70" s="43"/>
      <c r="L70" s="42"/>
    </row>
    <row r="71" spans="1:12" ht="15" x14ac:dyDescent="0.25">
      <c r="A71" s="23"/>
      <c r="B71" s="15"/>
      <c r="C71" s="11"/>
      <c r="D71" s="59" t="s">
        <v>23</v>
      </c>
      <c r="E71" s="60" t="s">
        <v>78</v>
      </c>
      <c r="F71" s="61">
        <v>60</v>
      </c>
      <c r="G71" s="61">
        <v>1.3</v>
      </c>
      <c r="H71" s="61">
        <v>0.5</v>
      </c>
      <c r="I71" s="61">
        <v>21.8</v>
      </c>
      <c r="J71" s="62">
        <v>94</v>
      </c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.75" thickBot="1" x14ac:dyDescent="0.3">
      <c r="A73" s="24"/>
      <c r="B73" s="17"/>
      <c r="C73" s="8"/>
      <c r="D73" s="18" t="s">
        <v>33</v>
      </c>
      <c r="E73" s="9"/>
      <c r="F73" s="19">
        <f>SUM(F66:F72)</f>
        <v>535</v>
      </c>
      <c r="G73" s="19">
        <f t="shared" ref="G73" si="30">SUM(G66:G72)</f>
        <v>18.899999999999999</v>
      </c>
      <c r="H73" s="19">
        <f t="shared" ref="H73" si="31">SUM(H66:H72)</f>
        <v>19.599999999999998</v>
      </c>
      <c r="I73" s="19">
        <f t="shared" ref="I73" si="32">SUM(I66:I72)</f>
        <v>70.899999999999991</v>
      </c>
      <c r="J73" s="19">
        <f t="shared" ref="J73:L73" si="33">SUM(J66:J72)</f>
        <v>555</v>
      </c>
      <c r="K73" s="25"/>
      <c r="L73" s="19">
        <f t="shared" si="33"/>
        <v>0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67" t="s">
        <v>26</v>
      </c>
      <c r="E74" s="63" t="s">
        <v>79</v>
      </c>
      <c r="F74" s="64">
        <v>60</v>
      </c>
      <c r="G74" s="64">
        <v>2.5</v>
      </c>
      <c r="H74" s="64">
        <v>4.9000000000000004</v>
      </c>
      <c r="I74" s="64">
        <v>6.1</v>
      </c>
      <c r="J74" s="65">
        <v>78</v>
      </c>
      <c r="K74" s="43"/>
      <c r="L74" s="42"/>
    </row>
    <row r="75" spans="1:12" ht="15" x14ac:dyDescent="0.25">
      <c r="A75" s="23"/>
      <c r="B75" s="15"/>
      <c r="C75" s="11"/>
      <c r="D75" s="66" t="s">
        <v>27</v>
      </c>
      <c r="E75" s="60" t="s">
        <v>80</v>
      </c>
      <c r="F75" s="61">
        <v>200</v>
      </c>
      <c r="G75" s="61">
        <v>2.6</v>
      </c>
      <c r="H75" s="61">
        <v>4</v>
      </c>
      <c r="I75" s="61">
        <v>9.9</v>
      </c>
      <c r="J75" s="62">
        <v>86</v>
      </c>
      <c r="K75" s="43"/>
      <c r="L75" s="42"/>
    </row>
    <row r="76" spans="1:12" ht="15" x14ac:dyDescent="0.25">
      <c r="A76" s="23"/>
      <c r="B76" s="15"/>
      <c r="C76" s="11"/>
      <c r="D76" s="66" t="s">
        <v>28</v>
      </c>
      <c r="E76" s="60" t="s">
        <v>81</v>
      </c>
      <c r="F76" s="61">
        <v>100</v>
      </c>
      <c r="G76" s="61">
        <v>5.7</v>
      </c>
      <c r="H76" s="61">
        <v>6.9</v>
      </c>
      <c r="I76" s="61">
        <v>8.1</v>
      </c>
      <c r="J76" s="62">
        <v>110</v>
      </c>
      <c r="K76" s="43"/>
      <c r="L76" s="42"/>
    </row>
    <row r="77" spans="1:12" ht="15" x14ac:dyDescent="0.25">
      <c r="A77" s="23"/>
      <c r="B77" s="15"/>
      <c r="C77" s="11"/>
      <c r="D77" s="66" t="s">
        <v>29</v>
      </c>
      <c r="E77" s="60" t="s">
        <v>82</v>
      </c>
      <c r="F77" s="61">
        <v>150</v>
      </c>
      <c r="G77" s="61">
        <v>3.7</v>
      </c>
      <c r="H77" s="61">
        <v>6.3</v>
      </c>
      <c r="I77" s="61">
        <v>32.799999999999997</v>
      </c>
      <c r="J77" s="62">
        <v>203</v>
      </c>
      <c r="K77" s="43"/>
      <c r="L77" s="42"/>
    </row>
    <row r="78" spans="1:12" ht="15" x14ac:dyDescent="0.25">
      <c r="A78" s="23"/>
      <c r="B78" s="15"/>
      <c r="C78" s="11"/>
      <c r="D78" s="66" t="s">
        <v>30</v>
      </c>
      <c r="E78" s="60" t="s">
        <v>83</v>
      </c>
      <c r="F78" s="61">
        <v>200</v>
      </c>
      <c r="G78" s="61">
        <v>1.4</v>
      </c>
      <c r="H78" s="61">
        <v>0.2</v>
      </c>
      <c r="I78" s="61">
        <v>26.4</v>
      </c>
      <c r="J78" s="62">
        <v>114</v>
      </c>
      <c r="K78" s="43"/>
      <c r="L78" s="42"/>
    </row>
    <row r="79" spans="1:12" ht="15" x14ac:dyDescent="0.25">
      <c r="A79" s="23"/>
      <c r="B79" s="15"/>
      <c r="C79" s="11"/>
      <c r="D79" s="66" t="s">
        <v>31</v>
      </c>
      <c r="E79" s="60"/>
      <c r="F79" s="61"/>
      <c r="G79" s="61"/>
      <c r="H79" s="61"/>
      <c r="I79" s="61"/>
      <c r="J79" s="62"/>
      <c r="K79" s="43"/>
      <c r="L79" s="42"/>
    </row>
    <row r="80" spans="1:12" ht="15" x14ac:dyDescent="0.25">
      <c r="A80" s="23"/>
      <c r="B80" s="15"/>
      <c r="C80" s="11"/>
      <c r="D80" s="66" t="s">
        <v>32</v>
      </c>
      <c r="E80" s="60" t="s">
        <v>84</v>
      </c>
      <c r="F80" s="61">
        <v>40</v>
      </c>
      <c r="G80" s="61">
        <v>3.2</v>
      </c>
      <c r="H80" s="61">
        <v>1.7</v>
      </c>
      <c r="I80" s="61">
        <v>13.4</v>
      </c>
      <c r="J80" s="62">
        <v>72</v>
      </c>
      <c r="K80" s="43"/>
      <c r="L80" s="42"/>
    </row>
    <row r="81" spans="1:12" ht="15" x14ac:dyDescent="0.25">
      <c r="A81" s="23"/>
      <c r="B81" s="15"/>
      <c r="C81" s="11"/>
      <c r="D81" s="59" t="s">
        <v>85</v>
      </c>
      <c r="E81" s="60" t="s">
        <v>86</v>
      </c>
      <c r="F81" s="61">
        <v>50</v>
      </c>
      <c r="G81" s="61">
        <v>5.9</v>
      </c>
      <c r="H81" s="61">
        <v>2.8</v>
      </c>
      <c r="I81" s="61">
        <v>23.4</v>
      </c>
      <c r="J81" s="62">
        <v>144</v>
      </c>
      <c r="K81" s="43"/>
      <c r="L81" s="42"/>
    </row>
    <row r="82" spans="1:12" ht="15" x14ac:dyDescent="0.25">
      <c r="A82" s="23"/>
      <c r="B82" s="15"/>
      <c r="C82" s="11"/>
      <c r="D82" s="59" t="s">
        <v>85</v>
      </c>
      <c r="E82" s="60" t="s">
        <v>87</v>
      </c>
      <c r="F82" s="61">
        <v>101</v>
      </c>
      <c r="G82" s="61">
        <v>5</v>
      </c>
      <c r="H82" s="61">
        <v>2.5</v>
      </c>
      <c r="I82" s="61">
        <v>8.5</v>
      </c>
      <c r="J82" s="62">
        <v>87</v>
      </c>
      <c r="K82" s="43"/>
      <c r="L82" s="42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901</v>
      </c>
      <c r="G83" s="19">
        <f t="shared" ref="G83" si="34">SUM(G74:G82)</f>
        <v>30</v>
      </c>
      <c r="H83" s="19">
        <f t="shared" ref="H83" si="35">SUM(H74:H82)</f>
        <v>29.3</v>
      </c>
      <c r="I83" s="19">
        <f t="shared" ref="I83" si="36">SUM(I74:I82)</f>
        <v>128.6</v>
      </c>
      <c r="J83" s="19">
        <f t="shared" ref="J83:L83" si="37">SUM(J74:J82)</f>
        <v>894</v>
      </c>
      <c r="K83" s="25"/>
      <c r="L83" s="19">
        <f t="shared" si="37"/>
        <v>0</v>
      </c>
    </row>
    <row r="84" spans="1:12" ht="15.75" customHeight="1" thickBot="1" x14ac:dyDescent="0.25">
      <c r="A84" s="29">
        <f>A66</f>
        <v>1</v>
      </c>
      <c r="B84" s="30">
        <f>B66</f>
        <v>4</v>
      </c>
      <c r="C84" s="53" t="s">
        <v>4</v>
      </c>
      <c r="D84" s="54"/>
      <c r="E84" s="31"/>
      <c r="F84" s="32">
        <f>F73+F83</f>
        <v>1436</v>
      </c>
      <c r="G84" s="32">
        <f t="shared" ref="G84" si="38">G73+G83</f>
        <v>48.9</v>
      </c>
      <c r="H84" s="32">
        <f t="shared" ref="H84" si="39">H73+H83</f>
        <v>48.9</v>
      </c>
      <c r="I84" s="32">
        <f t="shared" ref="I84" si="40">I73+I83</f>
        <v>199.5</v>
      </c>
      <c r="J84" s="32">
        <f t="shared" ref="J84:L84" si="41">J73+J83</f>
        <v>1449</v>
      </c>
      <c r="K84" s="32"/>
      <c r="L84" s="32">
        <f t="shared" si="41"/>
        <v>0</v>
      </c>
    </row>
    <row r="85" spans="1:12" ht="15" x14ac:dyDescent="0.25">
      <c r="A85" s="20">
        <v>1</v>
      </c>
      <c r="B85" s="21">
        <v>5</v>
      </c>
      <c r="C85" s="22" t="s">
        <v>20</v>
      </c>
      <c r="D85" s="66" t="s">
        <v>21</v>
      </c>
      <c r="E85" s="60" t="s">
        <v>88</v>
      </c>
      <c r="F85" s="61">
        <v>150</v>
      </c>
      <c r="G85" s="61">
        <v>10.9</v>
      </c>
      <c r="H85" s="61">
        <v>10.9</v>
      </c>
      <c r="I85" s="61">
        <v>37.200000000000003</v>
      </c>
      <c r="J85" s="62">
        <v>291</v>
      </c>
      <c r="K85" s="40"/>
      <c r="L85" s="39"/>
    </row>
    <row r="86" spans="1:12" ht="15" x14ac:dyDescent="0.25">
      <c r="A86" s="23"/>
      <c r="B86" s="15"/>
      <c r="C86" s="11"/>
      <c r="D86" s="59" t="s">
        <v>21</v>
      </c>
      <c r="E86" s="60"/>
      <c r="F86" s="61"/>
      <c r="G86" s="61"/>
      <c r="H86" s="61"/>
      <c r="I86" s="61"/>
      <c r="J86" s="62"/>
      <c r="K86" s="43"/>
      <c r="L86" s="42"/>
    </row>
    <row r="87" spans="1:12" ht="15" x14ac:dyDescent="0.25">
      <c r="A87" s="23"/>
      <c r="B87" s="15"/>
      <c r="C87" s="11"/>
      <c r="D87" s="66" t="s">
        <v>22</v>
      </c>
      <c r="E87" s="60"/>
      <c r="F87" s="61"/>
      <c r="G87" s="61"/>
      <c r="H87" s="61"/>
      <c r="I87" s="61"/>
      <c r="J87" s="62"/>
      <c r="K87" s="43"/>
      <c r="L87" s="42"/>
    </row>
    <row r="88" spans="1:12" ht="15" x14ac:dyDescent="0.25">
      <c r="A88" s="23"/>
      <c r="B88" s="15"/>
      <c r="C88" s="11"/>
      <c r="D88" s="66" t="s">
        <v>23</v>
      </c>
      <c r="E88" s="60"/>
      <c r="F88" s="61"/>
      <c r="G88" s="61"/>
      <c r="H88" s="61"/>
      <c r="I88" s="61"/>
      <c r="J88" s="62"/>
      <c r="K88" s="43"/>
      <c r="L88" s="42"/>
    </row>
    <row r="89" spans="1:12" ht="15" x14ac:dyDescent="0.25">
      <c r="A89" s="23"/>
      <c r="B89" s="15"/>
      <c r="C89" s="11"/>
      <c r="D89" s="66" t="s">
        <v>24</v>
      </c>
      <c r="E89" s="60"/>
      <c r="F89" s="61"/>
      <c r="G89" s="61"/>
      <c r="H89" s="61"/>
      <c r="I89" s="61"/>
      <c r="J89" s="62"/>
      <c r="K89" s="43"/>
      <c r="L89" s="42"/>
    </row>
    <row r="90" spans="1:12" ht="15" x14ac:dyDescent="0.25">
      <c r="A90" s="23"/>
      <c r="B90" s="15"/>
      <c r="C90" s="11"/>
      <c r="D90" s="59" t="s">
        <v>45</v>
      </c>
      <c r="E90" s="60" t="s">
        <v>42</v>
      </c>
      <c r="F90" s="61">
        <v>60</v>
      </c>
      <c r="G90" s="61">
        <v>6.5</v>
      </c>
      <c r="H90" s="61">
        <v>7.3</v>
      </c>
      <c r="I90" s="61">
        <v>7.7</v>
      </c>
      <c r="J90" s="62">
        <v>133</v>
      </c>
      <c r="K90" s="43"/>
      <c r="L90" s="42"/>
    </row>
    <row r="91" spans="1:12" ht="15" x14ac:dyDescent="0.25">
      <c r="A91" s="23"/>
      <c r="B91" s="15"/>
      <c r="C91" s="11"/>
      <c r="D91" s="59" t="s">
        <v>30</v>
      </c>
      <c r="E91" s="60" t="s">
        <v>89</v>
      </c>
      <c r="F91" s="61">
        <v>200</v>
      </c>
      <c r="G91" s="61">
        <v>1.5</v>
      </c>
      <c r="H91" s="61">
        <v>1.4</v>
      </c>
      <c r="I91" s="61">
        <v>25.9</v>
      </c>
      <c r="J91" s="62">
        <v>105</v>
      </c>
      <c r="K91" s="43"/>
      <c r="L91" s="42"/>
    </row>
    <row r="92" spans="1:12" ht="15" x14ac:dyDescent="0.25">
      <c r="A92" s="23"/>
      <c r="B92" s="15"/>
      <c r="C92" s="11"/>
      <c r="D92" s="59" t="s">
        <v>24</v>
      </c>
      <c r="E92" s="60" t="s">
        <v>55</v>
      </c>
      <c r="F92" s="61">
        <v>100</v>
      </c>
      <c r="G92" s="61">
        <v>0.4</v>
      </c>
      <c r="H92" s="61">
        <v>0.4</v>
      </c>
      <c r="I92" s="61">
        <v>10.8</v>
      </c>
      <c r="J92" s="62">
        <v>52</v>
      </c>
      <c r="K92" s="43"/>
      <c r="L92" s="42"/>
    </row>
    <row r="93" spans="1:12" ht="15" x14ac:dyDescent="0.25">
      <c r="A93" s="23"/>
      <c r="B93" s="15"/>
      <c r="C93" s="11"/>
      <c r="D93" s="59" t="s">
        <v>26</v>
      </c>
      <c r="E93" s="60" t="s">
        <v>90</v>
      </c>
      <c r="F93" s="61">
        <v>60</v>
      </c>
      <c r="G93" s="61">
        <v>0.6</v>
      </c>
      <c r="H93" s="61">
        <v>0.2</v>
      </c>
      <c r="I93" s="61">
        <v>2.2000000000000002</v>
      </c>
      <c r="J93" s="62">
        <v>14</v>
      </c>
      <c r="K93" s="43"/>
      <c r="L93" s="42"/>
    </row>
    <row r="94" spans="1:12" ht="15.75" thickBot="1" x14ac:dyDescent="0.3">
      <c r="A94" s="24"/>
      <c r="B94" s="17"/>
      <c r="C94" s="8"/>
      <c r="D94" s="18" t="s">
        <v>33</v>
      </c>
      <c r="E94" s="9"/>
      <c r="F94" s="19">
        <f>SUM(F85:F93)</f>
        <v>570</v>
      </c>
      <c r="G94" s="19">
        <f t="shared" ref="G94" si="42">SUM(G85:G93)</f>
        <v>19.899999999999999</v>
      </c>
      <c r="H94" s="19">
        <f t="shared" ref="H94" si="43">SUM(H85:H93)</f>
        <v>20.199999999999996</v>
      </c>
      <c r="I94" s="19">
        <f t="shared" ref="I94" si="44">SUM(I85:I93)</f>
        <v>83.800000000000011</v>
      </c>
      <c r="J94" s="19">
        <f t="shared" ref="J94:L94" si="45">SUM(J85:J93)</f>
        <v>595</v>
      </c>
      <c r="K94" s="25"/>
      <c r="L94" s="19">
        <f t="shared" si="45"/>
        <v>0</v>
      </c>
    </row>
    <row r="95" spans="1:12" ht="15" x14ac:dyDescent="0.25">
      <c r="A95" s="26">
        <f>A85</f>
        <v>1</v>
      </c>
      <c r="B95" s="13">
        <f>B85</f>
        <v>5</v>
      </c>
      <c r="C95" s="10" t="s">
        <v>25</v>
      </c>
      <c r="D95" s="67" t="s">
        <v>26</v>
      </c>
      <c r="E95" s="63"/>
      <c r="F95" s="64"/>
      <c r="G95" s="64"/>
      <c r="H95" s="64"/>
      <c r="I95" s="64"/>
      <c r="J95" s="65"/>
      <c r="K95" s="43"/>
      <c r="L95" s="42"/>
    </row>
    <row r="96" spans="1:12" ht="15" x14ac:dyDescent="0.25">
      <c r="A96" s="23"/>
      <c r="B96" s="15"/>
      <c r="C96" s="11"/>
      <c r="D96" s="66" t="s">
        <v>27</v>
      </c>
      <c r="E96" s="60" t="s">
        <v>91</v>
      </c>
      <c r="F96" s="61">
        <v>205</v>
      </c>
      <c r="G96" s="61">
        <v>2.5</v>
      </c>
      <c r="H96" s="61">
        <v>4.0999999999999996</v>
      </c>
      <c r="I96" s="61">
        <v>11</v>
      </c>
      <c r="J96" s="62">
        <v>81</v>
      </c>
      <c r="K96" s="43"/>
      <c r="L96" s="42"/>
    </row>
    <row r="97" spans="1:12" ht="15" x14ac:dyDescent="0.25">
      <c r="A97" s="23"/>
      <c r="B97" s="15"/>
      <c r="C97" s="11"/>
      <c r="D97" s="66" t="s">
        <v>28</v>
      </c>
      <c r="E97" s="60" t="s">
        <v>92</v>
      </c>
      <c r="F97" s="61">
        <v>90</v>
      </c>
      <c r="G97" s="61">
        <v>13.9</v>
      </c>
      <c r="H97" s="61">
        <v>13.6</v>
      </c>
      <c r="I97" s="61">
        <v>30.7</v>
      </c>
      <c r="J97" s="62">
        <v>265</v>
      </c>
      <c r="K97" s="43"/>
      <c r="L97" s="42"/>
    </row>
    <row r="98" spans="1:12" ht="15" x14ac:dyDescent="0.25">
      <c r="A98" s="23"/>
      <c r="B98" s="15"/>
      <c r="C98" s="11"/>
      <c r="D98" s="66" t="s">
        <v>29</v>
      </c>
      <c r="E98" s="60" t="s">
        <v>93</v>
      </c>
      <c r="F98" s="61">
        <v>150</v>
      </c>
      <c r="G98" s="61">
        <v>3</v>
      </c>
      <c r="H98" s="61">
        <v>5.8</v>
      </c>
      <c r="I98" s="61">
        <v>18.8</v>
      </c>
      <c r="J98" s="62">
        <v>139</v>
      </c>
      <c r="K98" s="43"/>
      <c r="L98" s="42"/>
    </row>
    <row r="99" spans="1:12" ht="15" x14ac:dyDescent="0.25">
      <c r="A99" s="23"/>
      <c r="B99" s="15"/>
      <c r="C99" s="11"/>
      <c r="D99" s="66" t="s">
        <v>30</v>
      </c>
      <c r="E99" s="60" t="s">
        <v>94</v>
      </c>
      <c r="F99" s="61">
        <v>200</v>
      </c>
      <c r="G99" s="61">
        <v>0.2</v>
      </c>
      <c r="H99" s="61">
        <v>0.2</v>
      </c>
      <c r="I99" s="61">
        <v>27.9</v>
      </c>
      <c r="J99" s="62">
        <v>118</v>
      </c>
      <c r="K99" s="43"/>
      <c r="L99" s="42"/>
    </row>
    <row r="100" spans="1:12" ht="15" x14ac:dyDescent="0.25">
      <c r="A100" s="23"/>
      <c r="B100" s="15"/>
      <c r="C100" s="11"/>
      <c r="D100" s="66" t="s">
        <v>31</v>
      </c>
      <c r="E100" s="60" t="s">
        <v>50</v>
      </c>
      <c r="F100" s="61">
        <v>25</v>
      </c>
      <c r="G100" s="61">
        <v>2</v>
      </c>
      <c r="H100" s="61">
        <v>1.2</v>
      </c>
      <c r="I100" s="61">
        <v>13</v>
      </c>
      <c r="J100" s="62">
        <v>72</v>
      </c>
      <c r="K100" s="43"/>
      <c r="L100" s="42"/>
    </row>
    <row r="101" spans="1:12" ht="15" x14ac:dyDescent="0.25">
      <c r="A101" s="23"/>
      <c r="B101" s="15"/>
      <c r="C101" s="11"/>
      <c r="D101" s="66" t="s">
        <v>32</v>
      </c>
      <c r="E101" s="60" t="s">
        <v>51</v>
      </c>
      <c r="F101" s="61">
        <v>40</v>
      </c>
      <c r="G101" s="61">
        <v>3.2</v>
      </c>
      <c r="H101" s="61">
        <v>1.7</v>
      </c>
      <c r="I101" s="61">
        <v>13.4</v>
      </c>
      <c r="J101" s="62">
        <v>72</v>
      </c>
      <c r="K101" s="43"/>
      <c r="L101" s="42"/>
    </row>
    <row r="102" spans="1:12" ht="15" x14ac:dyDescent="0.25">
      <c r="A102" s="23"/>
      <c r="B102" s="15"/>
      <c r="C102" s="11"/>
      <c r="D102" s="59"/>
      <c r="E102" s="60" t="s">
        <v>95</v>
      </c>
      <c r="F102" s="61">
        <v>30</v>
      </c>
      <c r="G102" s="61">
        <v>0.4</v>
      </c>
      <c r="H102" s="61">
        <v>0.1</v>
      </c>
      <c r="I102" s="61">
        <v>1.1000000000000001</v>
      </c>
      <c r="J102" s="62">
        <v>7</v>
      </c>
      <c r="K102" s="43"/>
      <c r="L102" s="42"/>
    </row>
    <row r="103" spans="1:12" ht="15" x14ac:dyDescent="0.25">
      <c r="A103" s="23"/>
      <c r="B103" s="15"/>
      <c r="C103" s="11"/>
      <c r="D103" s="59"/>
      <c r="E103" s="60" t="s">
        <v>96</v>
      </c>
      <c r="F103" s="61">
        <v>60</v>
      </c>
      <c r="G103" s="61">
        <v>9</v>
      </c>
      <c r="H103" s="61">
        <v>4.5999999999999996</v>
      </c>
      <c r="I103" s="61">
        <v>6.4</v>
      </c>
      <c r="J103" s="62">
        <v>111</v>
      </c>
      <c r="K103" s="43"/>
      <c r="L103" s="42"/>
    </row>
    <row r="104" spans="1:12" ht="15" x14ac:dyDescent="0.25">
      <c r="A104" s="23"/>
      <c r="B104" s="15"/>
      <c r="C104" s="11"/>
      <c r="D104" s="59" t="s">
        <v>31</v>
      </c>
      <c r="E104" s="60" t="s">
        <v>50</v>
      </c>
      <c r="F104" s="61">
        <v>15</v>
      </c>
      <c r="G104" s="61">
        <v>1.2</v>
      </c>
      <c r="H104" s="61">
        <v>0.7</v>
      </c>
      <c r="I104" s="61">
        <v>7.8</v>
      </c>
      <c r="J104" s="62">
        <v>43</v>
      </c>
      <c r="K104" s="43"/>
      <c r="L104" s="42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SUM(F95:F104)</f>
        <v>815</v>
      </c>
      <c r="G105" s="19">
        <f t="shared" ref="G105" si="46">SUM(G95:G104)</f>
        <v>35.4</v>
      </c>
      <c r="H105" s="19">
        <f t="shared" ref="H105" si="47">SUM(H95:H104)</f>
        <v>31.999999999999996</v>
      </c>
      <c r="I105" s="19">
        <f t="shared" ref="I105" si="48">SUM(I95:I104)</f>
        <v>130.10000000000002</v>
      </c>
      <c r="J105" s="19">
        <f t="shared" ref="J105:L105" si="49">SUM(J95:J104)</f>
        <v>908</v>
      </c>
      <c r="K105" s="25"/>
      <c r="L105" s="19">
        <f t="shared" si="49"/>
        <v>0</v>
      </c>
    </row>
    <row r="106" spans="1:12" ht="15.75" customHeight="1" thickBot="1" x14ac:dyDescent="0.25">
      <c r="A106" s="29">
        <f>A85</f>
        <v>1</v>
      </c>
      <c r="B106" s="30">
        <f>B85</f>
        <v>5</v>
      </c>
      <c r="C106" s="53" t="s">
        <v>4</v>
      </c>
      <c r="D106" s="54"/>
      <c r="E106" s="31"/>
      <c r="F106" s="32">
        <f>F94+F105</f>
        <v>1385</v>
      </c>
      <c r="G106" s="32">
        <f t="shared" ref="G106" si="50">G94+G105</f>
        <v>55.3</v>
      </c>
      <c r="H106" s="32">
        <f t="shared" ref="H106" si="51">H94+H105</f>
        <v>52.199999999999989</v>
      </c>
      <c r="I106" s="32">
        <f t="shared" ref="I106" si="52">I94+I105</f>
        <v>213.90000000000003</v>
      </c>
      <c r="J106" s="32">
        <f t="shared" ref="J106:L106" si="53">J94+J105</f>
        <v>1503</v>
      </c>
      <c r="K106" s="32"/>
      <c r="L106" s="32">
        <f t="shared" si="53"/>
        <v>0</v>
      </c>
    </row>
    <row r="107" spans="1:12" ht="15" x14ac:dyDescent="0.25">
      <c r="A107" s="20">
        <v>2</v>
      </c>
      <c r="B107" s="21">
        <v>1</v>
      </c>
      <c r="C107" s="22" t="s">
        <v>20</v>
      </c>
      <c r="D107" s="66" t="s">
        <v>21</v>
      </c>
      <c r="E107" s="60" t="s">
        <v>97</v>
      </c>
      <c r="F107" s="61">
        <v>175</v>
      </c>
      <c r="G107" s="61">
        <v>6.5</v>
      </c>
      <c r="H107" s="61">
        <v>6.9</v>
      </c>
      <c r="I107" s="61">
        <v>24.9</v>
      </c>
      <c r="J107" s="62">
        <v>184</v>
      </c>
      <c r="K107" s="40"/>
      <c r="L107" s="39"/>
    </row>
    <row r="108" spans="1:12" ht="15" x14ac:dyDescent="0.25">
      <c r="A108" s="23"/>
      <c r="B108" s="15"/>
      <c r="C108" s="11"/>
      <c r="D108" s="59" t="s">
        <v>21</v>
      </c>
      <c r="E108" s="60"/>
      <c r="F108" s="61"/>
      <c r="G108" s="61"/>
      <c r="H108" s="61"/>
      <c r="I108" s="61"/>
      <c r="J108" s="62"/>
      <c r="K108" s="43"/>
      <c r="L108" s="42"/>
    </row>
    <row r="109" spans="1:12" ht="15" x14ac:dyDescent="0.25">
      <c r="A109" s="23"/>
      <c r="B109" s="15"/>
      <c r="C109" s="11"/>
      <c r="D109" s="66" t="s">
        <v>22</v>
      </c>
      <c r="E109" s="60"/>
      <c r="F109" s="61"/>
      <c r="G109" s="61"/>
      <c r="H109" s="61"/>
      <c r="I109" s="61"/>
      <c r="J109" s="62"/>
      <c r="K109" s="43"/>
      <c r="L109" s="42"/>
    </row>
    <row r="110" spans="1:12" ht="15" x14ac:dyDescent="0.25">
      <c r="A110" s="23"/>
      <c r="B110" s="15"/>
      <c r="C110" s="11"/>
      <c r="D110" s="66" t="s">
        <v>23</v>
      </c>
      <c r="E110" s="60"/>
      <c r="F110" s="61"/>
      <c r="G110" s="61"/>
      <c r="H110" s="61"/>
      <c r="I110" s="61"/>
      <c r="J110" s="62"/>
      <c r="K110" s="43"/>
      <c r="L110" s="42"/>
    </row>
    <row r="111" spans="1:12" ht="15" x14ac:dyDescent="0.25">
      <c r="A111" s="23"/>
      <c r="B111" s="15"/>
      <c r="C111" s="11"/>
      <c r="D111" s="66" t="s">
        <v>24</v>
      </c>
      <c r="E111" s="60"/>
      <c r="F111" s="61"/>
      <c r="G111" s="61"/>
      <c r="H111" s="61"/>
      <c r="I111" s="61"/>
      <c r="J111" s="62"/>
      <c r="K111" s="43"/>
      <c r="L111" s="42"/>
    </row>
    <row r="112" spans="1:12" ht="15" x14ac:dyDescent="0.25">
      <c r="A112" s="23"/>
      <c r="B112" s="15"/>
      <c r="C112" s="11"/>
      <c r="D112" s="59" t="s">
        <v>45</v>
      </c>
      <c r="E112" s="60" t="s">
        <v>42</v>
      </c>
      <c r="F112" s="61">
        <v>60</v>
      </c>
      <c r="G112" s="61">
        <v>9.1999999999999993</v>
      </c>
      <c r="H112" s="61">
        <v>10.4</v>
      </c>
      <c r="I112" s="61">
        <v>10.8</v>
      </c>
      <c r="J112" s="62">
        <v>187</v>
      </c>
      <c r="K112" s="43"/>
      <c r="L112" s="42"/>
    </row>
    <row r="113" spans="1:12" ht="15" x14ac:dyDescent="0.25">
      <c r="A113" s="23"/>
      <c r="B113" s="15"/>
      <c r="C113" s="11"/>
      <c r="D113" s="59" t="s">
        <v>30</v>
      </c>
      <c r="E113" s="60" t="s">
        <v>40</v>
      </c>
      <c r="F113" s="61">
        <v>200</v>
      </c>
      <c r="G113" s="61">
        <v>1.5</v>
      </c>
      <c r="H113" s="61">
        <v>1.3</v>
      </c>
      <c r="I113" s="61">
        <v>22.4</v>
      </c>
      <c r="J113" s="62">
        <v>107</v>
      </c>
      <c r="K113" s="43"/>
      <c r="L113" s="42"/>
    </row>
    <row r="114" spans="1:12" ht="15" x14ac:dyDescent="0.25">
      <c r="A114" s="23"/>
      <c r="B114" s="15"/>
      <c r="C114" s="11"/>
      <c r="D114" s="59"/>
      <c r="E114" s="60" t="s">
        <v>41</v>
      </c>
      <c r="F114" s="61">
        <v>100</v>
      </c>
      <c r="G114" s="61">
        <v>0.8</v>
      </c>
      <c r="H114" s="61">
        <v>0.4</v>
      </c>
      <c r="I114" s="61">
        <v>7.5</v>
      </c>
      <c r="J114" s="62">
        <v>38</v>
      </c>
      <c r="K114" s="43"/>
      <c r="L114" s="42"/>
    </row>
    <row r="115" spans="1:12" ht="15" x14ac:dyDescent="0.25">
      <c r="A115" s="23"/>
      <c r="B115" s="15"/>
      <c r="C115" s="11"/>
      <c r="D115" s="59" t="s">
        <v>31</v>
      </c>
      <c r="E115" s="60" t="s">
        <v>62</v>
      </c>
      <c r="F115" s="61">
        <v>15</v>
      </c>
      <c r="G115" s="61">
        <v>1.2</v>
      </c>
      <c r="H115" s="61">
        <v>0.7</v>
      </c>
      <c r="I115" s="61">
        <v>7.8</v>
      </c>
      <c r="J115" s="62">
        <v>43</v>
      </c>
      <c r="K115" s="43"/>
      <c r="L115" s="42"/>
    </row>
    <row r="116" spans="1:12" ht="25.5" x14ac:dyDescent="0.25">
      <c r="A116" s="23"/>
      <c r="B116" s="15"/>
      <c r="C116" s="11"/>
      <c r="D116" s="59" t="s">
        <v>26</v>
      </c>
      <c r="E116" s="60" t="s">
        <v>98</v>
      </c>
      <c r="F116" s="61">
        <v>70</v>
      </c>
      <c r="G116" s="61">
        <v>3.4</v>
      </c>
      <c r="H116" s="61">
        <v>4.9000000000000004</v>
      </c>
      <c r="I116" s="61">
        <v>9</v>
      </c>
      <c r="J116" s="62">
        <v>103</v>
      </c>
      <c r="K116" s="43"/>
      <c r="L116" s="42"/>
    </row>
    <row r="117" spans="1:12" ht="15.75" thickBot="1" x14ac:dyDescent="0.3">
      <c r="A117" s="24"/>
      <c r="B117" s="17"/>
      <c r="C117" s="8"/>
      <c r="D117" s="18" t="s">
        <v>33</v>
      </c>
      <c r="E117" s="9"/>
      <c r="F117" s="19">
        <f>SUM(F107:F116)</f>
        <v>620</v>
      </c>
      <c r="G117" s="19">
        <f t="shared" ref="G117:J117" si="54">SUM(G107:G116)</f>
        <v>22.599999999999998</v>
      </c>
      <c r="H117" s="19">
        <f t="shared" si="54"/>
        <v>24.6</v>
      </c>
      <c r="I117" s="19">
        <f t="shared" si="54"/>
        <v>82.399999999999991</v>
      </c>
      <c r="J117" s="19">
        <f t="shared" si="54"/>
        <v>662</v>
      </c>
      <c r="K117" s="25"/>
      <c r="L117" s="19">
        <f t="shared" ref="L117" si="55">SUM(L107:L116)</f>
        <v>0</v>
      </c>
    </row>
    <row r="118" spans="1:12" ht="15" x14ac:dyDescent="0.25">
      <c r="A118" s="26">
        <f>A107</f>
        <v>2</v>
      </c>
      <c r="B118" s="13">
        <f>B107</f>
        <v>1</v>
      </c>
      <c r="C118" s="10" t="s">
        <v>25</v>
      </c>
      <c r="D118" s="67" t="s">
        <v>26</v>
      </c>
      <c r="E118" s="63"/>
      <c r="F118" s="64"/>
      <c r="G118" s="64"/>
      <c r="H118" s="64"/>
      <c r="I118" s="64"/>
      <c r="J118" s="65"/>
      <c r="K118" s="43"/>
      <c r="L118" s="42"/>
    </row>
    <row r="119" spans="1:12" ht="15" x14ac:dyDescent="0.25">
      <c r="A119" s="23"/>
      <c r="B119" s="15"/>
      <c r="C119" s="11"/>
      <c r="D119" s="66" t="s">
        <v>27</v>
      </c>
      <c r="E119" s="60" t="s">
        <v>99</v>
      </c>
      <c r="F119" s="61">
        <v>205</v>
      </c>
      <c r="G119" s="61">
        <v>2.4</v>
      </c>
      <c r="H119" s="61">
        <v>4</v>
      </c>
      <c r="I119" s="61">
        <v>4</v>
      </c>
      <c r="J119" s="62">
        <v>60</v>
      </c>
      <c r="K119" s="43"/>
      <c r="L119" s="42"/>
    </row>
    <row r="120" spans="1:12" ht="15" x14ac:dyDescent="0.25">
      <c r="A120" s="23"/>
      <c r="B120" s="15"/>
      <c r="C120" s="11"/>
      <c r="D120" s="66" t="s">
        <v>28</v>
      </c>
      <c r="E120" s="60" t="s">
        <v>100</v>
      </c>
      <c r="F120" s="61">
        <v>240</v>
      </c>
      <c r="G120" s="61">
        <v>14.1</v>
      </c>
      <c r="H120" s="61">
        <v>14.3</v>
      </c>
      <c r="I120" s="61">
        <v>49.9</v>
      </c>
      <c r="J120" s="62">
        <v>357</v>
      </c>
      <c r="K120" s="43"/>
      <c r="L120" s="42"/>
    </row>
    <row r="121" spans="1:12" ht="15" x14ac:dyDescent="0.25">
      <c r="A121" s="23"/>
      <c r="B121" s="15"/>
      <c r="C121" s="11"/>
      <c r="D121" s="66" t="s">
        <v>29</v>
      </c>
      <c r="E121" s="60"/>
      <c r="F121" s="61"/>
      <c r="G121" s="61"/>
      <c r="H121" s="61"/>
      <c r="I121" s="61"/>
      <c r="J121" s="62"/>
      <c r="K121" s="43"/>
      <c r="L121" s="42"/>
    </row>
    <row r="122" spans="1:12" ht="15" x14ac:dyDescent="0.25">
      <c r="A122" s="23"/>
      <c r="B122" s="15"/>
      <c r="C122" s="11"/>
      <c r="D122" s="66" t="s">
        <v>30</v>
      </c>
      <c r="E122" s="60" t="s">
        <v>101</v>
      </c>
      <c r="F122" s="61">
        <v>200</v>
      </c>
      <c r="G122" s="61">
        <v>0.5</v>
      </c>
      <c r="H122" s="61">
        <v>0.1</v>
      </c>
      <c r="I122" s="61">
        <v>29.8</v>
      </c>
      <c r="J122" s="62">
        <v>141</v>
      </c>
      <c r="K122" s="43"/>
      <c r="L122" s="42"/>
    </row>
    <row r="123" spans="1:12" ht="15" x14ac:dyDescent="0.25">
      <c r="A123" s="23"/>
      <c r="B123" s="15"/>
      <c r="C123" s="11"/>
      <c r="D123" s="66" t="s">
        <v>31</v>
      </c>
      <c r="E123" s="60" t="s">
        <v>62</v>
      </c>
      <c r="F123" s="61">
        <v>15</v>
      </c>
      <c r="G123" s="61">
        <v>1.2</v>
      </c>
      <c r="H123" s="61">
        <v>0.7</v>
      </c>
      <c r="I123" s="61">
        <v>7.8</v>
      </c>
      <c r="J123" s="62">
        <v>43</v>
      </c>
      <c r="K123" s="43"/>
      <c r="L123" s="42"/>
    </row>
    <row r="124" spans="1:12" ht="15" x14ac:dyDescent="0.25">
      <c r="A124" s="23"/>
      <c r="B124" s="15"/>
      <c r="C124" s="11"/>
      <c r="D124" s="66" t="s">
        <v>32</v>
      </c>
      <c r="E124" s="60" t="s">
        <v>51</v>
      </c>
      <c r="F124" s="61">
        <v>20</v>
      </c>
      <c r="G124" s="61">
        <v>1.6</v>
      </c>
      <c r="H124" s="61">
        <v>0.9</v>
      </c>
      <c r="I124" s="61">
        <v>6.7</v>
      </c>
      <c r="J124" s="62">
        <v>36</v>
      </c>
      <c r="K124" s="43"/>
      <c r="L124" s="42"/>
    </row>
    <row r="125" spans="1:12" ht="25.5" x14ac:dyDescent="0.25">
      <c r="A125" s="23"/>
      <c r="B125" s="15"/>
      <c r="C125" s="11"/>
      <c r="D125" s="59"/>
      <c r="E125" s="60" t="s">
        <v>102</v>
      </c>
      <c r="F125" s="61">
        <v>101</v>
      </c>
      <c r="G125" s="61">
        <v>5</v>
      </c>
      <c r="H125" s="61">
        <v>2.5</v>
      </c>
      <c r="I125" s="61">
        <v>8.5</v>
      </c>
      <c r="J125" s="62">
        <v>87</v>
      </c>
      <c r="K125" s="43"/>
      <c r="L125" s="42"/>
    </row>
    <row r="126" spans="1:12" ht="15" x14ac:dyDescent="0.25">
      <c r="A126" s="23"/>
      <c r="B126" s="15"/>
      <c r="C126" s="11"/>
      <c r="D126" s="59"/>
      <c r="E126" s="60" t="s">
        <v>103</v>
      </c>
      <c r="F126" s="61">
        <v>100</v>
      </c>
      <c r="G126" s="61">
        <v>8.4</v>
      </c>
      <c r="H126" s="61">
        <v>9.1999999999999993</v>
      </c>
      <c r="I126" s="61">
        <v>17.8</v>
      </c>
      <c r="J126" s="62">
        <v>188</v>
      </c>
      <c r="K126" s="43"/>
      <c r="L126" s="42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SUM(F118:F126)</f>
        <v>881</v>
      </c>
      <c r="G127" s="19">
        <f t="shared" ref="G127:J127" si="56">SUM(G118:G126)</f>
        <v>33.200000000000003</v>
      </c>
      <c r="H127" s="19">
        <f t="shared" si="56"/>
        <v>31.7</v>
      </c>
      <c r="I127" s="19">
        <f t="shared" si="56"/>
        <v>124.5</v>
      </c>
      <c r="J127" s="19">
        <f t="shared" si="56"/>
        <v>912</v>
      </c>
      <c r="K127" s="25"/>
      <c r="L127" s="19">
        <f t="shared" ref="L127" si="57">SUM(L118:L126)</f>
        <v>0</v>
      </c>
    </row>
    <row r="128" spans="1:12" ht="15.75" thickBot="1" x14ac:dyDescent="0.25">
      <c r="A128" s="29">
        <f>A107</f>
        <v>2</v>
      </c>
      <c r="B128" s="30">
        <f>B107</f>
        <v>1</v>
      </c>
      <c r="C128" s="53" t="s">
        <v>4</v>
      </c>
      <c r="D128" s="54"/>
      <c r="E128" s="31"/>
      <c r="F128" s="32">
        <f>F117+F127</f>
        <v>1501</v>
      </c>
      <c r="G128" s="32">
        <f t="shared" ref="G128" si="58">G117+G127</f>
        <v>55.8</v>
      </c>
      <c r="H128" s="32">
        <f t="shared" ref="H128" si="59">H117+H127</f>
        <v>56.3</v>
      </c>
      <c r="I128" s="32">
        <f t="shared" ref="I128" si="60">I117+I127</f>
        <v>206.89999999999998</v>
      </c>
      <c r="J128" s="32">
        <f t="shared" ref="J128:L128" si="61">J117+J127</f>
        <v>1574</v>
      </c>
      <c r="K128" s="32"/>
      <c r="L128" s="32">
        <f t="shared" si="61"/>
        <v>0</v>
      </c>
    </row>
    <row r="129" spans="1:12" ht="15" x14ac:dyDescent="0.25">
      <c r="A129" s="14">
        <v>2</v>
      </c>
      <c r="B129" s="15">
        <v>2</v>
      </c>
      <c r="C129" s="22" t="s">
        <v>20</v>
      </c>
      <c r="D129" s="59" t="s">
        <v>45</v>
      </c>
      <c r="E129" s="60" t="s">
        <v>104</v>
      </c>
      <c r="F129" s="61">
        <v>60</v>
      </c>
      <c r="G129" s="61">
        <v>1.2</v>
      </c>
      <c r="H129" s="61">
        <v>0.5</v>
      </c>
      <c r="I129" s="61">
        <v>20.5</v>
      </c>
      <c r="J129" s="62">
        <v>89</v>
      </c>
      <c r="K129" s="40"/>
      <c r="L129" s="39"/>
    </row>
    <row r="130" spans="1:12" ht="15" x14ac:dyDescent="0.25">
      <c r="A130" s="14"/>
      <c r="B130" s="15"/>
      <c r="C130" s="11"/>
      <c r="D130" s="59" t="s">
        <v>29</v>
      </c>
      <c r="E130" s="60" t="s">
        <v>105</v>
      </c>
      <c r="F130" s="61">
        <v>150</v>
      </c>
      <c r="G130" s="61">
        <v>3.6</v>
      </c>
      <c r="H130" s="61">
        <v>4.5999999999999996</v>
      </c>
      <c r="I130" s="61">
        <v>37.700000000000003</v>
      </c>
      <c r="J130" s="62">
        <v>206</v>
      </c>
      <c r="K130" s="43"/>
      <c r="L130" s="42"/>
    </row>
    <row r="131" spans="1:12" ht="15" x14ac:dyDescent="0.25">
      <c r="A131" s="14"/>
      <c r="B131" s="15"/>
      <c r="C131" s="11"/>
      <c r="D131" s="59" t="s">
        <v>30</v>
      </c>
      <c r="E131" s="60" t="s">
        <v>106</v>
      </c>
      <c r="F131" s="61">
        <v>200</v>
      </c>
      <c r="G131" s="61">
        <v>0.2</v>
      </c>
      <c r="H131" s="61">
        <v>0.1</v>
      </c>
      <c r="I131" s="61">
        <v>15</v>
      </c>
      <c r="J131" s="62">
        <v>60</v>
      </c>
      <c r="K131" s="43"/>
      <c r="L131" s="42"/>
    </row>
    <row r="132" spans="1:12" ht="15" x14ac:dyDescent="0.25">
      <c r="A132" s="14"/>
      <c r="B132" s="15"/>
      <c r="C132" s="11"/>
      <c r="D132" s="59"/>
      <c r="E132" s="60" t="s">
        <v>41</v>
      </c>
      <c r="F132" s="61">
        <v>100</v>
      </c>
      <c r="G132" s="61">
        <v>0.8</v>
      </c>
      <c r="H132" s="61">
        <v>0</v>
      </c>
      <c r="I132" s="61">
        <v>7.5</v>
      </c>
      <c r="J132" s="62">
        <v>38</v>
      </c>
      <c r="K132" s="43"/>
      <c r="L132" s="42"/>
    </row>
    <row r="133" spans="1:12" ht="15" x14ac:dyDescent="0.25">
      <c r="A133" s="14"/>
      <c r="B133" s="15"/>
      <c r="C133" s="11"/>
      <c r="D133" s="59" t="s">
        <v>26</v>
      </c>
      <c r="E133" s="60" t="s">
        <v>107</v>
      </c>
      <c r="F133" s="61">
        <v>100</v>
      </c>
      <c r="G133" s="61">
        <v>1.2</v>
      </c>
      <c r="H133" s="61">
        <v>5.2</v>
      </c>
      <c r="I133" s="61">
        <v>9.5</v>
      </c>
      <c r="J133" s="62">
        <v>90</v>
      </c>
      <c r="K133" s="43"/>
      <c r="L133" s="42"/>
    </row>
    <row r="134" spans="1:12" ht="15" x14ac:dyDescent="0.25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.75" thickBot="1" x14ac:dyDescent="0.3">
      <c r="A136" s="16"/>
      <c r="B136" s="17"/>
      <c r="C136" s="8"/>
      <c r="D136" s="18" t="s">
        <v>33</v>
      </c>
      <c r="E136" s="9"/>
      <c r="F136" s="19">
        <f>SUM(F129:F135)</f>
        <v>610</v>
      </c>
      <c r="G136" s="19">
        <f t="shared" ref="G136:J136" si="62">SUM(G129:G135)</f>
        <v>7</v>
      </c>
      <c r="H136" s="19">
        <f t="shared" si="62"/>
        <v>10.399999999999999</v>
      </c>
      <c r="I136" s="19">
        <f t="shared" si="62"/>
        <v>90.2</v>
      </c>
      <c r="J136" s="19">
        <f t="shared" si="62"/>
        <v>483</v>
      </c>
      <c r="K136" s="25"/>
      <c r="L136" s="19">
        <f t="shared" ref="L136" si="63">SUM(L129:L135)</f>
        <v>0</v>
      </c>
    </row>
    <row r="137" spans="1:12" ht="15" x14ac:dyDescent="0.25">
      <c r="A137" s="13">
        <f>A129</f>
        <v>2</v>
      </c>
      <c r="B137" s="13">
        <f>B129</f>
        <v>2</v>
      </c>
      <c r="C137" s="10" t="s">
        <v>25</v>
      </c>
      <c r="D137" s="67" t="s">
        <v>26</v>
      </c>
      <c r="E137" s="63"/>
      <c r="F137" s="64"/>
      <c r="G137" s="64"/>
      <c r="H137" s="64"/>
      <c r="I137" s="64"/>
      <c r="J137" s="65"/>
      <c r="K137" s="43"/>
      <c r="L137" s="42"/>
    </row>
    <row r="138" spans="1:12" ht="15" x14ac:dyDescent="0.25">
      <c r="A138" s="14"/>
      <c r="B138" s="15"/>
      <c r="C138" s="11"/>
      <c r="D138" s="66" t="s">
        <v>27</v>
      </c>
      <c r="E138" s="60" t="s">
        <v>108</v>
      </c>
      <c r="F138" s="61">
        <v>215</v>
      </c>
      <c r="G138" s="61">
        <v>5.0999999999999996</v>
      </c>
      <c r="H138" s="61">
        <v>3.6</v>
      </c>
      <c r="I138" s="61">
        <v>16.899999999999999</v>
      </c>
      <c r="J138" s="62">
        <v>113</v>
      </c>
      <c r="K138" s="43"/>
      <c r="L138" s="42"/>
    </row>
    <row r="139" spans="1:12" ht="15" x14ac:dyDescent="0.25">
      <c r="A139" s="14"/>
      <c r="B139" s="15"/>
      <c r="C139" s="11"/>
      <c r="D139" s="66" t="s">
        <v>28</v>
      </c>
      <c r="E139" s="60" t="s">
        <v>109</v>
      </c>
      <c r="F139" s="61">
        <v>100</v>
      </c>
      <c r="G139" s="61">
        <v>11.7</v>
      </c>
      <c r="H139" s="61">
        <v>8.5</v>
      </c>
      <c r="I139" s="61">
        <v>8.5</v>
      </c>
      <c r="J139" s="62">
        <v>170</v>
      </c>
      <c r="K139" s="43"/>
      <c r="L139" s="42"/>
    </row>
    <row r="140" spans="1:12" ht="15" x14ac:dyDescent="0.25">
      <c r="A140" s="14"/>
      <c r="B140" s="15"/>
      <c r="C140" s="11"/>
      <c r="D140" s="66" t="s">
        <v>29</v>
      </c>
      <c r="E140" s="60" t="s">
        <v>110</v>
      </c>
      <c r="F140" s="61">
        <v>150</v>
      </c>
      <c r="G140" s="61">
        <v>3.1</v>
      </c>
      <c r="H140" s="61">
        <v>5.4</v>
      </c>
      <c r="I140" s="61">
        <v>20.3</v>
      </c>
      <c r="J140" s="62">
        <v>141</v>
      </c>
      <c r="K140" s="43"/>
      <c r="L140" s="42"/>
    </row>
    <row r="141" spans="1:12" ht="15" x14ac:dyDescent="0.25">
      <c r="A141" s="14"/>
      <c r="B141" s="15"/>
      <c r="C141" s="11"/>
      <c r="D141" s="66" t="s">
        <v>30</v>
      </c>
      <c r="E141" s="60" t="s">
        <v>111</v>
      </c>
      <c r="F141" s="61">
        <v>200</v>
      </c>
      <c r="G141" s="61">
        <v>0.5</v>
      </c>
      <c r="H141" s="61">
        <v>0.1</v>
      </c>
      <c r="I141" s="61">
        <v>28.1</v>
      </c>
      <c r="J141" s="62">
        <v>116</v>
      </c>
      <c r="K141" s="43"/>
      <c r="L141" s="42"/>
    </row>
    <row r="142" spans="1:12" ht="15" x14ac:dyDescent="0.25">
      <c r="A142" s="14"/>
      <c r="B142" s="15"/>
      <c r="C142" s="11"/>
      <c r="D142" s="66" t="s">
        <v>31</v>
      </c>
      <c r="E142" s="60" t="s">
        <v>62</v>
      </c>
      <c r="F142" s="61">
        <v>15</v>
      </c>
      <c r="G142" s="61">
        <v>1.2</v>
      </c>
      <c r="H142" s="61">
        <v>0.7</v>
      </c>
      <c r="I142" s="61">
        <v>7.8</v>
      </c>
      <c r="J142" s="62">
        <v>43</v>
      </c>
      <c r="K142" s="43"/>
      <c r="L142" s="42"/>
    </row>
    <row r="143" spans="1:12" ht="15" x14ac:dyDescent="0.25">
      <c r="A143" s="14"/>
      <c r="B143" s="15"/>
      <c r="C143" s="11"/>
      <c r="D143" s="66" t="s">
        <v>32</v>
      </c>
      <c r="E143" s="60" t="s">
        <v>51</v>
      </c>
      <c r="F143" s="61">
        <v>20</v>
      </c>
      <c r="G143" s="61">
        <v>1.6</v>
      </c>
      <c r="H143" s="61">
        <v>0.9</v>
      </c>
      <c r="I143" s="61">
        <v>6.7</v>
      </c>
      <c r="J143" s="62">
        <v>36</v>
      </c>
      <c r="K143" s="43"/>
      <c r="L143" s="42"/>
    </row>
    <row r="144" spans="1:12" ht="15" x14ac:dyDescent="0.25">
      <c r="A144" s="14"/>
      <c r="B144" s="15"/>
      <c r="C144" s="11"/>
      <c r="D144" s="59"/>
      <c r="E144" s="60" t="s">
        <v>112</v>
      </c>
      <c r="F144" s="61">
        <v>40</v>
      </c>
      <c r="G144" s="61">
        <v>1.5</v>
      </c>
      <c r="H144" s="61">
        <v>2.4</v>
      </c>
      <c r="I144" s="61">
        <v>13.4</v>
      </c>
      <c r="J144" s="62">
        <v>67</v>
      </c>
      <c r="K144" s="43"/>
      <c r="L144" s="42"/>
    </row>
    <row r="145" spans="1:12" ht="25.5" x14ac:dyDescent="0.25">
      <c r="A145" s="14"/>
      <c r="B145" s="15"/>
      <c r="C145" s="11"/>
      <c r="D145" s="59"/>
      <c r="E145" s="60" t="s">
        <v>113</v>
      </c>
      <c r="F145" s="61">
        <v>132</v>
      </c>
      <c r="G145" s="61">
        <v>12.8</v>
      </c>
      <c r="H145" s="61">
        <v>8.1</v>
      </c>
      <c r="I145" s="61">
        <v>32</v>
      </c>
      <c r="J145" s="62">
        <v>242</v>
      </c>
      <c r="K145" s="43"/>
      <c r="L145" s="42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SUM(F137:F145)</f>
        <v>872</v>
      </c>
      <c r="G146" s="19">
        <f t="shared" ref="G146:J146" si="64">SUM(G137:G145)</f>
        <v>37.5</v>
      </c>
      <c r="H146" s="19">
        <f t="shared" si="64"/>
        <v>29.699999999999996</v>
      </c>
      <c r="I146" s="19">
        <f t="shared" si="64"/>
        <v>133.70000000000002</v>
      </c>
      <c r="J146" s="19">
        <f t="shared" si="64"/>
        <v>928</v>
      </c>
      <c r="K146" s="25"/>
      <c r="L146" s="19">
        <f t="shared" ref="L146" si="65">SUM(L137:L145)</f>
        <v>0</v>
      </c>
    </row>
    <row r="147" spans="1:12" ht="15.75" thickBot="1" x14ac:dyDescent="0.25">
      <c r="A147" s="33">
        <f>A129</f>
        <v>2</v>
      </c>
      <c r="B147" s="33">
        <f>B129</f>
        <v>2</v>
      </c>
      <c r="C147" s="53" t="s">
        <v>4</v>
      </c>
      <c r="D147" s="54"/>
      <c r="E147" s="31"/>
      <c r="F147" s="32">
        <f>F136+F146</f>
        <v>1482</v>
      </c>
      <c r="G147" s="32">
        <f t="shared" ref="G147" si="66">G136+G146</f>
        <v>44.5</v>
      </c>
      <c r="H147" s="32">
        <f t="shared" ref="H147" si="67">H136+H146</f>
        <v>40.099999999999994</v>
      </c>
      <c r="I147" s="32">
        <f t="shared" ref="I147" si="68">I136+I146</f>
        <v>223.90000000000003</v>
      </c>
      <c r="J147" s="32">
        <f t="shared" ref="J147:L147" si="69">J136+J146</f>
        <v>1411</v>
      </c>
      <c r="K147" s="32"/>
      <c r="L147" s="32">
        <f t="shared" si="69"/>
        <v>0</v>
      </c>
    </row>
    <row r="148" spans="1:12" ht="15" x14ac:dyDescent="0.25">
      <c r="A148" s="20">
        <v>2</v>
      </c>
      <c r="B148" s="21">
        <v>3</v>
      </c>
      <c r="C148" s="22" t="s">
        <v>20</v>
      </c>
      <c r="D148" s="66" t="s">
        <v>21</v>
      </c>
      <c r="E148" s="60" t="s">
        <v>114</v>
      </c>
      <c r="F148" s="61">
        <v>150</v>
      </c>
      <c r="G148" s="61">
        <v>11.6</v>
      </c>
      <c r="H148" s="61">
        <v>12.1</v>
      </c>
      <c r="I148" s="61">
        <v>24.6</v>
      </c>
      <c r="J148" s="62">
        <v>313</v>
      </c>
      <c r="K148" s="40"/>
      <c r="L148" s="39"/>
    </row>
    <row r="149" spans="1:12" ht="15" x14ac:dyDescent="0.25">
      <c r="A149" s="23"/>
      <c r="B149" s="15"/>
      <c r="C149" s="11"/>
      <c r="D149" s="59" t="s">
        <v>21</v>
      </c>
      <c r="E149" s="60"/>
      <c r="F149" s="61"/>
      <c r="G149" s="61"/>
      <c r="H149" s="61"/>
      <c r="I149" s="61"/>
      <c r="J149" s="62"/>
      <c r="K149" s="43"/>
      <c r="L149" s="42"/>
    </row>
    <row r="150" spans="1:12" ht="15" x14ac:dyDescent="0.25">
      <c r="A150" s="23"/>
      <c r="B150" s="15"/>
      <c r="C150" s="11"/>
      <c r="D150" s="66" t="s">
        <v>22</v>
      </c>
      <c r="E150" s="60"/>
      <c r="F150" s="61"/>
      <c r="G150" s="61"/>
      <c r="H150" s="61"/>
      <c r="I150" s="61"/>
      <c r="J150" s="62"/>
      <c r="K150" s="43"/>
      <c r="L150" s="42"/>
    </row>
    <row r="151" spans="1:12" ht="15.75" customHeight="1" x14ac:dyDescent="0.25">
      <c r="A151" s="23"/>
      <c r="B151" s="15"/>
      <c r="C151" s="11"/>
      <c r="D151" s="66" t="s">
        <v>23</v>
      </c>
      <c r="E151" s="60"/>
      <c r="F151" s="61"/>
      <c r="G151" s="61"/>
      <c r="H151" s="61"/>
      <c r="I151" s="61"/>
      <c r="J151" s="62"/>
      <c r="K151" s="43"/>
      <c r="L151" s="42"/>
    </row>
    <row r="152" spans="1:12" ht="15" x14ac:dyDescent="0.25">
      <c r="A152" s="23"/>
      <c r="B152" s="15"/>
      <c r="C152" s="11"/>
      <c r="D152" s="66" t="s">
        <v>24</v>
      </c>
      <c r="E152" s="60"/>
      <c r="F152" s="61"/>
      <c r="G152" s="61"/>
      <c r="H152" s="61"/>
      <c r="I152" s="61"/>
      <c r="J152" s="62"/>
      <c r="K152" s="43"/>
      <c r="L152" s="42"/>
    </row>
    <row r="153" spans="1:12" ht="25.5" x14ac:dyDescent="0.25">
      <c r="A153" s="23"/>
      <c r="B153" s="15"/>
      <c r="C153" s="11"/>
      <c r="D153" s="59" t="s">
        <v>26</v>
      </c>
      <c r="E153" s="60" t="s">
        <v>115</v>
      </c>
      <c r="F153" s="61">
        <v>60</v>
      </c>
      <c r="G153" s="61">
        <v>0.5</v>
      </c>
      <c r="H153" s="61">
        <v>5.0999999999999996</v>
      </c>
      <c r="I153" s="61">
        <v>1</v>
      </c>
      <c r="J153" s="62">
        <v>64</v>
      </c>
      <c r="K153" s="43"/>
      <c r="L153" s="42"/>
    </row>
    <row r="154" spans="1:12" ht="15" x14ac:dyDescent="0.25">
      <c r="A154" s="23"/>
      <c r="B154" s="15"/>
      <c r="C154" s="11"/>
      <c r="D154" s="59" t="s">
        <v>30</v>
      </c>
      <c r="E154" s="60" t="s">
        <v>68</v>
      </c>
      <c r="F154" s="61">
        <v>205</v>
      </c>
      <c r="G154" s="61">
        <v>0.3</v>
      </c>
      <c r="H154" s="61">
        <v>0.1</v>
      </c>
      <c r="I154" s="61">
        <v>15.2</v>
      </c>
      <c r="J154" s="62">
        <v>62</v>
      </c>
      <c r="K154" s="43"/>
      <c r="L154" s="42"/>
    </row>
    <row r="155" spans="1:12" ht="15" x14ac:dyDescent="0.25">
      <c r="A155" s="23"/>
      <c r="B155" s="15"/>
      <c r="C155" s="11"/>
      <c r="D155" s="59"/>
      <c r="E155" s="60" t="s">
        <v>116</v>
      </c>
      <c r="F155" s="61">
        <v>180</v>
      </c>
      <c r="G155" s="61">
        <v>2.7</v>
      </c>
      <c r="H155" s="61">
        <v>0.9</v>
      </c>
      <c r="I155" s="61">
        <v>37.799999999999997</v>
      </c>
      <c r="J155" s="62">
        <v>95</v>
      </c>
      <c r="K155" s="43"/>
      <c r="L155" s="42"/>
    </row>
    <row r="156" spans="1:12" ht="15" x14ac:dyDescent="0.25">
      <c r="A156" s="23"/>
      <c r="B156" s="15"/>
      <c r="C156" s="11"/>
      <c r="D156" s="59" t="s">
        <v>32</v>
      </c>
      <c r="E156" s="60" t="s">
        <v>51</v>
      </c>
      <c r="F156" s="61">
        <v>15</v>
      </c>
      <c r="G156" s="61">
        <v>1.2</v>
      </c>
      <c r="H156" s="61">
        <v>0.6</v>
      </c>
      <c r="I156" s="61">
        <v>5</v>
      </c>
      <c r="J156" s="62">
        <v>27</v>
      </c>
      <c r="K156" s="43"/>
      <c r="L156" s="42"/>
    </row>
    <row r="157" spans="1:12" ht="15" x14ac:dyDescent="0.25">
      <c r="A157" s="23"/>
      <c r="B157" s="15"/>
      <c r="C157" s="11"/>
      <c r="D157" s="59" t="s">
        <v>26</v>
      </c>
      <c r="E157" s="60" t="s">
        <v>117</v>
      </c>
      <c r="F157" s="61">
        <v>60</v>
      </c>
      <c r="G157" s="61">
        <v>0.9</v>
      </c>
      <c r="H157" s="61">
        <v>3.2</v>
      </c>
      <c r="I157" s="61">
        <v>5.3</v>
      </c>
      <c r="J157" s="62">
        <v>54</v>
      </c>
      <c r="K157" s="43"/>
      <c r="L157" s="42"/>
    </row>
    <row r="158" spans="1:12" ht="15.75" thickBot="1" x14ac:dyDescent="0.3">
      <c r="A158" s="24"/>
      <c r="B158" s="17"/>
      <c r="C158" s="8"/>
      <c r="D158" s="18" t="s">
        <v>33</v>
      </c>
      <c r="E158" s="9"/>
      <c r="F158" s="19">
        <f>SUM(F148:F157)</f>
        <v>670</v>
      </c>
      <c r="G158" s="19">
        <f t="shared" ref="G158:J158" si="70">SUM(G148:G157)</f>
        <v>17.2</v>
      </c>
      <c r="H158" s="19">
        <f t="shared" si="70"/>
        <v>22</v>
      </c>
      <c r="I158" s="19">
        <f t="shared" si="70"/>
        <v>88.899999999999991</v>
      </c>
      <c r="J158" s="19">
        <f t="shared" si="70"/>
        <v>615</v>
      </c>
      <c r="K158" s="25"/>
      <c r="L158" s="19">
        <f t="shared" ref="L158" si="71">SUM(L148:L157)</f>
        <v>0</v>
      </c>
    </row>
    <row r="159" spans="1:12" ht="15" x14ac:dyDescent="0.25">
      <c r="A159" s="26">
        <f>A148</f>
        <v>2</v>
      </c>
      <c r="B159" s="13">
        <f>B148</f>
        <v>3</v>
      </c>
      <c r="C159" s="10" t="s">
        <v>25</v>
      </c>
      <c r="D159" s="67" t="s">
        <v>26</v>
      </c>
      <c r="E159" s="63"/>
      <c r="F159" s="64"/>
      <c r="G159" s="64"/>
      <c r="H159" s="64"/>
      <c r="I159" s="64"/>
      <c r="J159" s="65"/>
      <c r="K159" s="43"/>
      <c r="L159" s="42"/>
    </row>
    <row r="160" spans="1:12" ht="15" x14ac:dyDescent="0.25">
      <c r="A160" s="23"/>
      <c r="B160" s="15"/>
      <c r="C160" s="11"/>
      <c r="D160" s="66" t="s">
        <v>27</v>
      </c>
      <c r="E160" s="60" t="s">
        <v>118</v>
      </c>
      <c r="F160" s="61">
        <v>205</v>
      </c>
      <c r="G160" s="61">
        <v>2.5</v>
      </c>
      <c r="H160" s="61">
        <v>4.5</v>
      </c>
      <c r="I160" s="61">
        <v>6.4</v>
      </c>
      <c r="J160" s="62">
        <v>77</v>
      </c>
      <c r="K160" s="43"/>
      <c r="L160" s="42"/>
    </row>
    <row r="161" spans="1:12" ht="15" x14ac:dyDescent="0.25">
      <c r="A161" s="23"/>
      <c r="B161" s="15"/>
      <c r="C161" s="11"/>
      <c r="D161" s="66" t="s">
        <v>28</v>
      </c>
      <c r="E161" s="60" t="s">
        <v>119</v>
      </c>
      <c r="F161" s="61">
        <v>240</v>
      </c>
      <c r="G161" s="61">
        <v>12.2</v>
      </c>
      <c r="H161" s="61">
        <v>13.9</v>
      </c>
      <c r="I161" s="61">
        <v>33.799999999999997</v>
      </c>
      <c r="J161" s="62">
        <v>325</v>
      </c>
      <c r="K161" s="43"/>
      <c r="L161" s="42"/>
    </row>
    <row r="162" spans="1:12" ht="15" x14ac:dyDescent="0.25">
      <c r="A162" s="23"/>
      <c r="B162" s="15"/>
      <c r="C162" s="11"/>
      <c r="D162" s="66" t="s">
        <v>29</v>
      </c>
      <c r="E162" s="60"/>
      <c r="F162" s="61"/>
      <c r="G162" s="61"/>
      <c r="H162" s="61"/>
      <c r="I162" s="61"/>
      <c r="J162" s="62"/>
      <c r="K162" s="43"/>
      <c r="L162" s="42"/>
    </row>
    <row r="163" spans="1:12" ht="15" x14ac:dyDescent="0.25">
      <c r="A163" s="23"/>
      <c r="B163" s="15"/>
      <c r="C163" s="11"/>
      <c r="D163" s="66" t="s">
        <v>30</v>
      </c>
      <c r="E163" s="60" t="s">
        <v>120</v>
      </c>
      <c r="F163" s="61">
        <v>200</v>
      </c>
      <c r="G163" s="61">
        <v>1</v>
      </c>
      <c r="H163" s="61">
        <v>0.2</v>
      </c>
      <c r="I163" s="61">
        <v>19.8</v>
      </c>
      <c r="J163" s="62">
        <v>86</v>
      </c>
      <c r="K163" s="43"/>
      <c r="L163" s="42"/>
    </row>
    <row r="164" spans="1:12" ht="15" x14ac:dyDescent="0.25">
      <c r="A164" s="23"/>
      <c r="B164" s="15"/>
      <c r="C164" s="11"/>
      <c r="D164" s="66" t="s">
        <v>31</v>
      </c>
      <c r="E164" s="60" t="s">
        <v>62</v>
      </c>
      <c r="F164" s="61">
        <v>40</v>
      </c>
      <c r="G164" s="61">
        <v>3.2</v>
      </c>
      <c r="H164" s="61">
        <v>1.9</v>
      </c>
      <c r="I164" s="61">
        <v>20.8</v>
      </c>
      <c r="J164" s="62">
        <v>115</v>
      </c>
      <c r="K164" s="43"/>
      <c r="L164" s="42"/>
    </row>
    <row r="165" spans="1:12" ht="15" x14ac:dyDescent="0.25">
      <c r="A165" s="23"/>
      <c r="B165" s="15"/>
      <c r="C165" s="11"/>
      <c r="D165" s="66" t="s">
        <v>32</v>
      </c>
      <c r="E165" s="60" t="s">
        <v>51</v>
      </c>
      <c r="F165" s="61">
        <v>40</v>
      </c>
      <c r="G165" s="61">
        <v>3.2</v>
      </c>
      <c r="H165" s="61">
        <v>1.7</v>
      </c>
      <c r="I165" s="61">
        <v>13.4</v>
      </c>
      <c r="J165" s="62">
        <v>72</v>
      </c>
      <c r="K165" s="43"/>
      <c r="L165" s="42"/>
    </row>
    <row r="166" spans="1:12" ht="25.5" x14ac:dyDescent="0.25">
      <c r="A166" s="23"/>
      <c r="B166" s="15"/>
      <c r="C166" s="11"/>
      <c r="D166" s="59"/>
      <c r="E166" s="60" t="s">
        <v>102</v>
      </c>
      <c r="F166" s="61">
        <v>101</v>
      </c>
      <c r="G166" s="61">
        <v>5</v>
      </c>
      <c r="H166" s="61">
        <v>2.5</v>
      </c>
      <c r="I166" s="61">
        <v>8.5</v>
      </c>
      <c r="J166" s="62">
        <v>87</v>
      </c>
      <c r="K166" s="43"/>
      <c r="L166" s="42"/>
    </row>
    <row r="167" spans="1:12" ht="15" x14ac:dyDescent="0.25">
      <c r="A167" s="23"/>
      <c r="B167" s="15"/>
      <c r="C167" s="11"/>
      <c r="D167" s="59"/>
      <c r="E167" s="60" t="s">
        <v>121</v>
      </c>
      <c r="F167" s="61">
        <v>120</v>
      </c>
      <c r="G167" s="61">
        <v>12.5</v>
      </c>
      <c r="H167" s="61">
        <v>15.8</v>
      </c>
      <c r="I167" s="61">
        <v>27.6</v>
      </c>
      <c r="J167" s="62">
        <v>350</v>
      </c>
      <c r="K167" s="43"/>
      <c r="L167" s="42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SUM(F159:F167)</f>
        <v>946</v>
      </c>
      <c r="G168" s="19">
        <f t="shared" ref="G168:J168" si="72">SUM(G159:G167)</f>
        <v>39.599999999999994</v>
      </c>
      <c r="H168" s="19">
        <f t="shared" si="72"/>
        <v>40.5</v>
      </c>
      <c r="I168" s="19">
        <f t="shared" si="72"/>
        <v>130.30000000000001</v>
      </c>
      <c r="J168" s="19">
        <f t="shared" si="72"/>
        <v>1112</v>
      </c>
      <c r="K168" s="25"/>
      <c r="L168" s="19">
        <f t="shared" ref="L168" si="73">SUM(L159:L167)</f>
        <v>0</v>
      </c>
    </row>
    <row r="169" spans="1:12" ht="15.75" thickBot="1" x14ac:dyDescent="0.25">
      <c r="A169" s="29">
        <f>A148</f>
        <v>2</v>
      </c>
      <c r="B169" s="30">
        <f>B148</f>
        <v>3</v>
      </c>
      <c r="C169" s="53" t="s">
        <v>4</v>
      </c>
      <c r="D169" s="54"/>
      <c r="E169" s="31"/>
      <c r="F169" s="32">
        <f>F158+F168</f>
        <v>1616</v>
      </c>
      <c r="G169" s="32">
        <f t="shared" ref="G169" si="74">G158+G168</f>
        <v>56.8</v>
      </c>
      <c r="H169" s="32">
        <f t="shared" ref="H169" si="75">H158+H168</f>
        <v>62.5</v>
      </c>
      <c r="I169" s="32">
        <f t="shared" ref="I169" si="76">I158+I168</f>
        <v>219.2</v>
      </c>
      <c r="J169" s="32">
        <f t="shared" ref="J169:L169" si="77">J158+J168</f>
        <v>1727</v>
      </c>
      <c r="K169" s="32"/>
      <c r="L169" s="32">
        <f t="shared" si="77"/>
        <v>0</v>
      </c>
    </row>
    <row r="170" spans="1:12" ht="15" x14ac:dyDescent="0.25">
      <c r="A170" s="20">
        <v>2</v>
      </c>
      <c r="B170" s="21">
        <v>4</v>
      </c>
      <c r="C170" s="22" t="s">
        <v>20</v>
      </c>
      <c r="D170" s="66" t="s">
        <v>21</v>
      </c>
      <c r="E170" s="60" t="s">
        <v>122</v>
      </c>
      <c r="F170" s="61">
        <v>170</v>
      </c>
      <c r="G170" s="61">
        <v>5.3</v>
      </c>
      <c r="H170" s="61">
        <v>8.5</v>
      </c>
      <c r="I170" s="61">
        <v>22.8</v>
      </c>
      <c r="J170" s="62">
        <v>190</v>
      </c>
      <c r="K170" s="40"/>
      <c r="L170" s="39"/>
    </row>
    <row r="171" spans="1:12" ht="15" x14ac:dyDescent="0.25">
      <c r="A171" s="23"/>
      <c r="B171" s="15"/>
      <c r="C171" s="11"/>
      <c r="D171" s="59" t="s">
        <v>21</v>
      </c>
      <c r="E171" s="60"/>
      <c r="F171" s="61"/>
      <c r="G171" s="61"/>
      <c r="H171" s="61"/>
      <c r="I171" s="61"/>
      <c r="J171" s="62"/>
      <c r="K171" s="43"/>
      <c r="L171" s="42"/>
    </row>
    <row r="172" spans="1:12" ht="15" x14ac:dyDescent="0.25">
      <c r="A172" s="23"/>
      <c r="B172" s="15"/>
      <c r="C172" s="11"/>
      <c r="D172" s="66" t="s">
        <v>22</v>
      </c>
      <c r="E172" s="60" t="s">
        <v>123</v>
      </c>
      <c r="F172" s="61">
        <v>200</v>
      </c>
      <c r="G172" s="61">
        <v>2.9</v>
      </c>
      <c r="H172" s="61">
        <v>2.5</v>
      </c>
      <c r="I172" s="61">
        <v>19.8</v>
      </c>
      <c r="J172" s="62">
        <v>134</v>
      </c>
      <c r="K172" s="43"/>
      <c r="L172" s="42"/>
    </row>
    <row r="173" spans="1:12" ht="25.5" x14ac:dyDescent="0.25">
      <c r="A173" s="23"/>
      <c r="B173" s="15"/>
      <c r="C173" s="11"/>
      <c r="D173" s="66" t="s">
        <v>23</v>
      </c>
      <c r="E173" s="60" t="s">
        <v>124</v>
      </c>
      <c r="F173" s="61">
        <v>20</v>
      </c>
      <c r="G173" s="61">
        <v>1.6</v>
      </c>
      <c r="H173" s="61">
        <v>0.9</v>
      </c>
      <c r="I173" s="61">
        <v>6.7</v>
      </c>
      <c r="J173" s="62">
        <v>36</v>
      </c>
      <c r="K173" s="43"/>
      <c r="L173" s="42"/>
    </row>
    <row r="174" spans="1:12" ht="15" x14ac:dyDescent="0.25">
      <c r="A174" s="23"/>
      <c r="B174" s="15"/>
      <c r="C174" s="11"/>
      <c r="D174" s="66" t="s">
        <v>24</v>
      </c>
      <c r="E174" s="60" t="s">
        <v>77</v>
      </c>
      <c r="F174" s="61">
        <v>100</v>
      </c>
      <c r="G174" s="61">
        <v>0.4</v>
      </c>
      <c r="H174" s="61">
        <v>0.4</v>
      </c>
      <c r="I174" s="61">
        <v>10.8</v>
      </c>
      <c r="J174" s="62">
        <v>52</v>
      </c>
      <c r="K174" s="43"/>
      <c r="L174" s="42"/>
    </row>
    <row r="175" spans="1:12" ht="15" x14ac:dyDescent="0.25">
      <c r="A175" s="23"/>
      <c r="B175" s="15"/>
      <c r="C175" s="11"/>
      <c r="D175" s="59" t="s">
        <v>85</v>
      </c>
      <c r="E175" s="60" t="s">
        <v>125</v>
      </c>
      <c r="F175" s="61">
        <v>100</v>
      </c>
      <c r="G175" s="61">
        <v>5</v>
      </c>
      <c r="H175" s="61">
        <v>2.5</v>
      </c>
      <c r="I175" s="61">
        <v>8.5</v>
      </c>
      <c r="J175" s="62">
        <v>87</v>
      </c>
      <c r="K175" s="43"/>
      <c r="L175" s="42"/>
    </row>
    <row r="176" spans="1:12" ht="15" x14ac:dyDescent="0.25">
      <c r="A176" s="23"/>
      <c r="B176" s="15"/>
      <c r="C176" s="11"/>
      <c r="D176" s="59" t="s">
        <v>23</v>
      </c>
      <c r="E176" s="60" t="s">
        <v>126</v>
      </c>
      <c r="F176" s="61">
        <v>60</v>
      </c>
      <c r="G176" s="61">
        <v>2.6</v>
      </c>
      <c r="H176" s="61">
        <v>5</v>
      </c>
      <c r="I176" s="61">
        <v>15.1</v>
      </c>
      <c r="J176" s="62">
        <v>88</v>
      </c>
      <c r="K176" s="43"/>
      <c r="L176" s="42"/>
    </row>
    <row r="177" spans="1:12" ht="15.75" thickBot="1" x14ac:dyDescent="0.3">
      <c r="A177" s="24"/>
      <c r="B177" s="17"/>
      <c r="C177" s="8"/>
      <c r="D177" s="18" t="s">
        <v>33</v>
      </c>
      <c r="E177" s="9"/>
      <c r="F177" s="19">
        <f>SUM(F170:F176)</f>
        <v>650</v>
      </c>
      <c r="G177" s="19">
        <f t="shared" ref="G177:J177" si="78">SUM(G170:G176)</f>
        <v>17.8</v>
      </c>
      <c r="H177" s="19">
        <f t="shared" si="78"/>
        <v>19.8</v>
      </c>
      <c r="I177" s="19">
        <f t="shared" si="78"/>
        <v>83.7</v>
      </c>
      <c r="J177" s="19">
        <f t="shared" si="78"/>
        <v>587</v>
      </c>
      <c r="K177" s="25"/>
      <c r="L177" s="19">
        <f t="shared" ref="L177" si="79">SUM(L170:L176)</f>
        <v>0</v>
      </c>
    </row>
    <row r="178" spans="1:12" ht="15" x14ac:dyDescent="0.25">
      <c r="A178" s="26">
        <f>A170</f>
        <v>2</v>
      </c>
      <c r="B178" s="13">
        <f>B170</f>
        <v>4</v>
      </c>
      <c r="C178" s="10" t="s">
        <v>25</v>
      </c>
      <c r="D178" s="67" t="s">
        <v>26</v>
      </c>
      <c r="E178" s="63" t="s">
        <v>127</v>
      </c>
      <c r="F178" s="64">
        <v>60</v>
      </c>
      <c r="G178" s="64">
        <v>0.6</v>
      </c>
      <c r="H178" s="64">
        <v>0.2</v>
      </c>
      <c r="I178" s="64">
        <v>2.2000000000000002</v>
      </c>
      <c r="J178" s="65">
        <v>14</v>
      </c>
      <c r="K178" s="43"/>
      <c r="L178" s="42"/>
    </row>
    <row r="179" spans="1:12" ht="15" x14ac:dyDescent="0.25">
      <c r="A179" s="23"/>
      <c r="B179" s="15"/>
      <c r="C179" s="11"/>
      <c r="D179" s="66" t="s">
        <v>27</v>
      </c>
      <c r="E179" s="60" t="s">
        <v>128</v>
      </c>
      <c r="F179" s="61">
        <v>205</v>
      </c>
      <c r="G179" s="61">
        <v>2.2999999999999998</v>
      </c>
      <c r="H179" s="61">
        <v>4.2</v>
      </c>
      <c r="I179" s="61">
        <v>13.6</v>
      </c>
      <c r="J179" s="62">
        <v>102</v>
      </c>
      <c r="K179" s="43"/>
      <c r="L179" s="42"/>
    </row>
    <row r="180" spans="1:12" ht="15" x14ac:dyDescent="0.25">
      <c r="A180" s="23"/>
      <c r="B180" s="15"/>
      <c r="C180" s="11"/>
      <c r="D180" s="66" t="s">
        <v>28</v>
      </c>
      <c r="E180" s="60" t="s">
        <v>129</v>
      </c>
      <c r="F180" s="61">
        <v>110</v>
      </c>
      <c r="G180" s="61">
        <v>14.7</v>
      </c>
      <c r="H180" s="61">
        <v>13.8</v>
      </c>
      <c r="I180" s="61">
        <v>29.4</v>
      </c>
      <c r="J180" s="62">
        <v>318</v>
      </c>
      <c r="K180" s="43"/>
      <c r="L180" s="42"/>
    </row>
    <row r="181" spans="1:12" ht="15" x14ac:dyDescent="0.25">
      <c r="A181" s="23"/>
      <c r="B181" s="15"/>
      <c r="C181" s="11"/>
      <c r="D181" s="66" t="s">
        <v>29</v>
      </c>
      <c r="E181" s="60" t="s">
        <v>130</v>
      </c>
      <c r="F181" s="61">
        <v>150</v>
      </c>
      <c r="G181" s="61">
        <v>3.5</v>
      </c>
      <c r="H181" s="61">
        <v>6.7</v>
      </c>
      <c r="I181" s="61">
        <v>11.5</v>
      </c>
      <c r="J181" s="62">
        <v>119</v>
      </c>
      <c r="K181" s="43"/>
      <c r="L181" s="42"/>
    </row>
    <row r="182" spans="1:12" ht="15" x14ac:dyDescent="0.25">
      <c r="A182" s="23"/>
      <c r="B182" s="15"/>
      <c r="C182" s="11"/>
      <c r="D182" s="66" t="s">
        <v>30</v>
      </c>
      <c r="E182" s="60" t="s">
        <v>131</v>
      </c>
      <c r="F182" s="61">
        <v>200</v>
      </c>
      <c r="G182" s="61">
        <v>0.1</v>
      </c>
      <c r="H182" s="61">
        <v>0.1</v>
      </c>
      <c r="I182" s="61">
        <v>29.2</v>
      </c>
      <c r="J182" s="62">
        <v>118</v>
      </c>
      <c r="K182" s="43"/>
      <c r="L182" s="42"/>
    </row>
    <row r="183" spans="1:12" ht="15" x14ac:dyDescent="0.25">
      <c r="A183" s="23"/>
      <c r="B183" s="15"/>
      <c r="C183" s="11"/>
      <c r="D183" s="66" t="s">
        <v>31</v>
      </c>
      <c r="E183" s="60" t="s">
        <v>132</v>
      </c>
      <c r="F183" s="61">
        <v>40</v>
      </c>
      <c r="G183" s="61">
        <v>3.2</v>
      </c>
      <c r="H183" s="61">
        <v>1.9</v>
      </c>
      <c r="I183" s="61">
        <v>20.8</v>
      </c>
      <c r="J183" s="62">
        <v>115</v>
      </c>
      <c r="K183" s="43"/>
      <c r="L183" s="42"/>
    </row>
    <row r="184" spans="1:12" ht="15" x14ac:dyDescent="0.25">
      <c r="A184" s="23"/>
      <c r="B184" s="15"/>
      <c r="C184" s="11"/>
      <c r="D184" s="66" t="s">
        <v>32</v>
      </c>
      <c r="E184" s="60" t="s">
        <v>133</v>
      </c>
      <c r="F184" s="61">
        <v>20</v>
      </c>
      <c r="G184" s="61">
        <v>1.6</v>
      </c>
      <c r="H184" s="61">
        <v>0.9</v>
      </c>
      <c r="I184" s="61">
        <v>6.7</v>
      </c>
      <c r="J184" s="62">
        <v>36</v>
      </c>
      <c r="K184" s="43"/>
      <c r="L184" s="42"/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785</v>
      </c>
      <c r="G187" s="19">
        <f t="shared" ref="G187:J187" si="80">SUM(G178:G186)</f>
        <v>26</v>
      </c>
      <c r="H187" s="19">
        <f t="shared" si="80"/>
        <v>27.8</v>
      </c>
      <c r="I187" s="19">
        <f t="shared" si="80"/>
        <v>113.4</v>
      </c>
      <c r="J187" s="19">
        <f t="shared" si="80"/>
        <v>822</v>
      </c>
      <c r="K187" s="25"/>
      <c r="L187" s="19">
        <f t="shared" ref="L187" si="81">SUM(L178:L186)</f>
        <v>0</v>
      </c>
    </row>
    <row r="188" spans="1:12" ht="15.75" thickBot="1" x14ac:dyDescent="0.25">
      <c r="A188" s="29">
        <f>A170</f>
        <v>2</v>
      </c>
      <c r="B188" s="30">
        <f>B170</f>
        <v>4</v>
      </c>
      <c r="C188" s="53" t="s">
        <v>4</v>
      </c>
      <c r="D188" s="54"/>
      <c r="E188" s="31"/>
      <c r="F188" s="32">
        <f>F177+F187</f>
        <v>1435</v>
      </c>
      <c r="G188" s="32">
        <f t="shared" ref="G188" si="82">G177+G187</f>
        <v>43.8</v>
      </c>
      <c r="H188" s="32">
        <f t="shared" ref="H188" si="83">H177+H187</f>
        <v>47.6</v>
      </c>
      <c r="I188" s="32">
        <f t="shared" ref="I188" si="84">I177+I187</f>
        <v>197.10000000000002</v>
      </c>
      <c r="J188" s="32">
        <f t="shared" ref="J188:L188" si="85">J177+J187</f>
        <v>1409</v>
      </c>
      <c r="K188" s="32"/>
      <c r="L188" s="32">
        <f t="shared" si="85"/>
        <v>0</v>
      </c>
    </row>
    <row r="189" spans="1:12" ht="15" x14ac:dyDescent="0.25">
      <c r="A189" s="20">
        <v>2</v>
      </c>
      <c r="B189" s="21">
        <v>5</v>
      </c>
      <c r="C189" s="22" t="s">
        <v>20</v>
      </c>
      <c r="D189" s="66" t="s">
        <v>21</v>
      </c>
      <c r="E189" s="60" t="s">
        <v>134</v>
      </c>
      <c r="F189" s="61">
        <v>155</v>
      </c>
      <c r="G189" s="61">
        <v>14.5</v>
      </c>
      <c r="H189" s="61">
        <v>17.2</v>
      </c>
      <c r="I189" s="61">
        <v>27.7</v>
      </c>
      <c r="J189" s="62">
        <v>313</v>
      </c>
      <c r="K189" s="40"/>
      <c r="L189" s="39"/>
    </row>
    <row r="190" spans="1:12" ht="15" x14ac:dyDescent="0.25">
      <c r="A190" s="23"/>
      <c r="B190" s="15"/>
      <c r="C190" s="11"/>
      <c r="D190" s="59" t="s">
        <v>21</v>
      </c>
      <c r="E190" s="60"/>
      <c r="F190" s="61"/>
      <c r="G190" s="61"/>
      <c r="H190" s="61"/>
      <c r="I190" s="61"/>
      <c r="J190" s="62"/>
      <c r="K190" s="43"/>
      <c r="L190" s="42"/>
    </row>
    <row r="191" spans="1:12" ht="15" x14ac:dyDescent="0.25">
      <c r="A191" s="23"/>
      <c r="B191" s="15"/>
      <c r="C191" s="11"/>
      <c r="D191" s="66" t="s">
        <v>22</v>
      </c>
      <c r="E191" s="60"/>
      <c r="F191" s="61"/>
      <c r="G191" s="61"/>
      <c r="H191" s="61"/>
      <c r="I191" s="61"/>
      <c r="J191" s="62"/>
      <c r="K191" s="43"/>
      <c r="L191" s="42"/>
    </row>
    <row r="192" spans="1:12" ht="15" x14ac:dyDescent="0.25">
      <c r="A192" s="23"/>
      <c r="B192" s="15"/>
      <c r="C192" s="11"/>
      <c r="D192" s="66" t="s">
        <v>23</v>
      </c>
      <c r="E192" s="60"/>
      <c r="F192" s="61"/>
      <c r="G192" s="61"/>
      <c r="H192" s="61"/>
      <c r="I192" s="61"/>
      <c r="J192" s="62"/>
      <c r="K192" s="43"/>
      <c r="L192" s="42"/>
    </row>
    <row r="193" spans="1:12" ht="15" x14ac:dyDescent="0.25">
      <c r="A193" s="23"/>
      <c r="B193" s="15"/>
      <c r="C193" s="11"/>
      <c r="D193" s="66" t="s">
        <v>24</v>
      </c>
      <c r="E193" s="60"/>
      <c r="F193" s="61"/>
      <c r="G193" s="61"/>
      <c r="H193" s="61"/>
      <c r="I193" s="61"/>
      <c r="J193" s="62"/>
      <c r="K193" s="43"/>
      <c r="L193" s="42"/>
    </row>
    <row r="194" spans="1:12" ht="15" x14ac:dyDescent="0.25">
      <c r="A194" s="23"/>
      <c r="B194" s="15"/>
      <c r="C194" s="11"/>
      <c r="D194" s="59"/>
      <c r="E194" s="60" t="s">
        <v>104</v>
      </c>
      <c r="F194" s="61">
        <v>60</v>
      </c>
      <c r="G194" s="61">
        <v>1.3</v>
      </c>
      <c r="H194" s="61">
        <v>0.5</v>
      </c>
      <c r="I194" s="61">
        <v>21.8</v>
      </c>
      <c r="J194" s="62">
        <v>94</v>
      </c>
      <c r="K194" s="43"/>
      <c r="L194" s="42"/>
    </row>
    <row r="195" spans="1:12" ht="15" x14ac:dyDescent="0.25">
      <c r="A195" s="23"/>
      <c r="B195" s="15"/>
      <c r="C195" s="11"/>
      <c r="D195" s="59" t="s">
        <v>30</v>
      </c>
      <c r="E195" s="60" t="s">
        <v>40</v>
      </c>
      <c r="F195" s="61">
        <v>200</v>
      </c>
      <c r="G195" s="61">
        <v>1.5</v>
      </c>
      <c r="H195" s="61">
        <v>1.3</v>
      </c>
      <c r="I195" s="61">
        <v>22.4</v>
      </c>
      <c r="J195" s="62">
        <v>107</v>
      </c>
      <c r="K195" s="43"/>
      <c r="L195" s="42"/>
    </row>
    <row r="196" spans="1:12" ht="15" x14ac:dyDescent="0.25">
      <c r="A196" s="23"/>
      <c r="B196" s="15"/>
      <c r="C196" s="11"/>
      <c r="D196" s="59"/>
      <c r="E196" s="60" t="s">
        <v>41</v>
      </c>
      <c r="F196" s="61">
        <v>100</v>
      </c>
      <c r="G196" s="61">
        <v>0.8</v>
      </c>
      <c r="H196" s="61">
        <v>0</v>
      </c>
      <c r="I196" s="61">
        <v>7.5</v>
      </c>
      <c r="J196" s="62">
        <v>38</v>
      </c>
      <c r="K196" s="43"/>
      <c r="L196" s="42"/>
    </row>
    <row r="197" spans="1:12" ht="15" x14ac:dyDescent="0.25">
      <c r="A197" s="23"/>
      <c r="B197" s="15"/>
      <c r="C197" s="11"/>
      <c r="D197" s="59" t="s">
        <v>32</v>
      </c>
      <c r="E197" s="60" t="s">
        <v>51</v>
      </c>
      <c r="F197" s="61">
        <v>20</v>
      </c>
      <c r="G197" s="61">
        <v>1.6</v>
      </c>
      <c r="H197" s="61">
        <v>0.9</v>
      </c>
      <c r="I197" s="61">
        <v>6.7</v>
      </c>
      <c r="J197" s="62">
        <v>36</v>
      </c>
      <c r="K197" s="43"/>
      <c r="L197" s="42"/>
    </row>
    <row r="198" spans="1:12" ht="15" x14ac:dyDescent="0.25">
      <c r="A198" s="23"/>
      <c r="B198" s="15"/>
      <c r="C198" s="11"/>
      <c r="D198" s="59" t="s">
        <v>26</v>
      </c>
      <c r="E198" s="60" t="s">
        <v>135</v>
      </c>
      <c r="F198" s="61">
        <v>60</v>
      </c>
      <c r="G198" s="61">
        <v>0.4</v>
      </c>
      <c r="H198" s="61">
        <v>0.1</v>
      </c>
      <c r="I198" s="61">
        <v>1.1000000000000001</v>
      </c>
      <c r="J198" s="62">
        <v>7</v>
      </c>
      <c r="K198" s="43"/>
      <c r="L198" s="42"/>
    </row>
    <row r="199" spans="1:12" ht="15.75" customHeight="1" thickBot="1" x14ac:dyDescent="0.3">
      <c r="A199" s="24"/>
      <c r="B199" s="17"/>
      <c r="C199" s="8"/>
      <c r="D199" s="18" t="s">
        <v>33</v>
      </c>
      <c r="E199" s="9"/>
      <c r="F199" s="19">
        <f>SUM(F189:F198)</f>
        <v>595</v>
      </c>
      <c r="G199" s="19">
        <f t="shared" ref="G199:J199" si="86">SUM(G189:G198)</f>
        <v>20.100000000000001</v>
      </c>
      <c r="H199" s="19">
        <f t="shared" si="86"/>
        <v>20</v>
      </c>
      <c r="I199" s="19">
        <f t="shared" si="86"/>
        <v>87.2</v>
      </c>
      <c r="J199" s="19">
        <f t="shared" si="86"/>
        <v>595</v>
      </c>
      <c r="K199" s="25"/>
      <c r="L199" s="19">
        <f t="shared" ref="L199" si="87">SUM(L189:L198)</f>
        <v>0</v>
      </c>
    </row>
    <row r="200" spans="1:12" ht="15" x14ac:dyDescent="0.25">
      <c r="A200" s="26">
        <f>A189</f>
        <v>2</v>
      </c>
      <c r="B200" s="13">
        <f>B189</f>
        <v>5</v>
      </c>
      <c r="C200" s="10" t="s">
        <v>25</v>
      </c>
      <c r="D200" s="67" t="s">
        <v>26</v>
      </c>
      <c r="E200" s="63"/>
      <c r="F200" s="64"/>
      <c r="G200" s="64"/>
      <c r="H200" s="64"/>
      <c r="I200" s="64"/>
      <c r="J200" s="65"/>
      <c r="K200" s="43"/>
      <c r="L200" s="42"/>
    </row>
    <row r="201" spans="1:12" ht="15" x14ac:dyDescent="0.25">
      <c r="A201" s="23"/>
      <c r="B201" s="15"/>
      <c r="C201" s="11"/>
      <c r="D201" s="66" t="s">
        <v>27</v>
      </c>
      <c r="E201" s="60" t="s">
        <v>136</v>
      </c>
      <c r="F201" s="61">
        <v>205</v>
      </c>
      <c r="G201" s="61">
        <v>6.7</v>
      </c>
      <c r="H201" s="61">
        <v>5.4</v>
      </c>
      <c r="I201" s="61">
        <v>8.5</v>
      </c>
      <c r="J201" s="62">
        <v>110</v>
      </c>
      <c r="K201" s="43"/>
      <c r="L201" s="42"/>
    </row>
    <row r="202" spans="1:12" ht="15" x14ac:dyDescent="0.25">
      <c r="A202" s="23"/>
      <c r="B202" s="15"/>
      <c r="C202" s="11"/>
      <c r="D202" s="66" t="s">
        <v>28</v>
      </c>
      <c r="E202" s="60" t="s">
        <v>137</v>
      </c>
      <c r="F202" s="61">
        <v>90</v>
      </c>
      <c r="G202" s="61">
        <v>10.199999999999999</v>
      </c>
      <c r="H202" s="61">
        <v>3.2</v>
      </c>
      <c r="I202" s="61">
        <v>4.5</v>
      </c>
      <c r="J202" s="62">
        <v>83</v>
      </c>
      <c r="K202" s="43"/>
      <c r="L202" s="42"/>
    </row>
    <row r="203" spans="1:12" ht="15" x14ac:dyDescent="0.25">
      <c r="A203" s="23"/>
      <c r="B203" s="15"/>
      <c r="C203" s="11"/>
      <c r="D203" s="66" t="s">
        <v>29</v>
      </c>
      <c r="E203" s="60" t="s">
        <v>60</v>
      </c>
      <c r="F203" s="61">
        <v>155</v>
      </c>
      <c r="G203" s="61">
        <v>3</v>
      </c>
      <c r="H203" s="61">
        <v>9.4</v>
      </c>
      <c r="I203" s="61">
        <v>22.8</v>
      </c>
      <c r="J203" s="62">
        <v>225</v>
      </c>
      <c r="K203" s="43"/>
      <c r="L203" s="42"/>
    </row>
    <row r="204" spans="1:12" ht="15" x14ac:dyDescent="0.25">
      <c r="A204" s="23"/>
      <c r="B204" s="15"/>
      <c r="C204" s="11"/>
      <c r="D204" s="66" t="s">
        <v>30</v>
      </c>
      <c r="E204" s="60" t="s">
        <v>138</v>
      </c>
      <c r="F204" s="61">
        <v>200</v>
      </c>
      <c r="G204" s="61">
        <v>0.2</v>
      </c>
      <c r="H204" s="61">
        <v>0.2</v>
      </c>
      <c r="I204" s="61">
        <v>27.9</v>
      </c>
      <c r="J204" s="62">
        <v>115</v>
      </c>
      <c r="K204" s="43"/>
      <c r="L204" s="42"/>
    </row>
    <row r="205" spans="1:12" ht="15" x14ac:dyDescent="0.25">
      <c r="A205" s="23"/>
      <c r="B205" s="15"/>
      <c r="C205" s="11"/>
      <c r="D205" s="66" t="s">
        <v>31</v>
      </c>
      <c r="E205" s="60" t="s">
        <v>62</v>
      </c>
      <c r="F205" s="61">
        <v>40</v>
      </c>
      <c r="G205" s="61">
        <v>3.2</v>
      </c>
      <c r="H205" s="61">
        <v>1.9</v>
      </c>
      <c r="I205" s="61">
        <v>20.8</v>
      </c>
      <c r="J205" s="62">
        <v>115</v>
      </c>
      <c r="K205" s="43"/>
      <c r="L205" s="42"/>
    </row>
    <row r="206" spans="1:12" ht="15" x14ac:dyDescent="0.25">
      <c r="A206" s="23"/>
      <c r="B206" s="15"/>
      <c r="C206" s="11"/>
      <c r="D206" s="66" t="s">
        <v>32</v>
      </c>
      <c r="E206" s="60" t="s">
        <v>51</v>
      </c>
      <c r="F206" s="61">
        <v>40</v>
      </c>
      <c r="G206" s="61">
        <v>3.2</v>
      </c>
      <c r="H206" s="61">
        <v>1.7</v>
      </c>
      <c r="I206" s="61">
        <v>13.4</v>
      </c>
      <c r="J206" s="62">
        <v>72</v>
      </c>
      <c r="K206" s="43"/>
      <c r="L206" s="42"/>
    </row>
    <row r="207" spans="1:12" ht="25.5" x14ac:dyDescent="0.25">
      <c r="A207" s="23"/>
      <c r="B207" s="15"/>
      <c r="C207" s="11"/>
      <c r="D207" s="59"/>
      <c r="E207" s="60" t="s">
        <v>139</v>
      </c>
      <c r="F207" s="61">
        <v>126</v>
      </c>
      <c r="G207" s="61">
        <v>11.5</v>
      </c>
      <c r="H207" s="61">
        <v>11.9</v>
      </c>
      <c r="I207" s="61">
        <v>30.9</v>
      </c>
      <c r="J207" s="62">
        <v>269</v>
      </c>
      <c r="K207" s="43"/>
      <c r="L207" s="42"/>
    </row>
    <row r="208" spans="1:12" ht="15" x14ac:dyDescent="0.25">
      <c r="A208" s="23"/>
      <c r="B208" s="15"/>
      <c r="C208" s="11"/>
      <c r="D208" s="6"/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4"/>
      <c r="B209" s="17"/>
      <c r="C209" s="8"/>
      <c r="D209" s="18" t="s">
        <v>33</v>
      </c>
      <c r="E209" s="9"/>
      <c r="F209" s="19">
        <f>SUM(F200:F208)</f>
        <v>856</v>
      </c>
      <c r="G209" s="19">
        <f t="shared" ref="G209:J209" si="88">SUM(G200:G208)</f>
        <v>38</v>
      </c>
      <c r="H209" s="19">
        <f t="shared" si="88"/>
        <v>33.699999999999996</v>
      </c>
      <c r="I209" s="19">
        <f t="shared" si="88"/>
        <v>128.80000000000001</v>
      </c>
      <c r="J209" s="19">
        <f t="shared" si="88"/>
        <v>989</v>
      </c>
      <c r="K209" s="25"/>
      <c r="L209" s="19">
        <f t="shared" ref="L209" si="89">SUM(L200:L208)</f>
        <v>0</v>
      </c>
    </row>
    <row r="210" spans="1:12" ht="15.75" thickBot="1" x14ac:dyDescent="0.25">
      <c r="A210" s="29">
        <f>A189</f>
        <v>2</v>
      </c>
      <c r="B210" s="30">
        <f>B189</f>
        <v>5</v>
      </c>
      <c r="C210" s="53" t="s">
        <v>4</v>
      </c>
      <c r="D210" s="54"/>
      <c r="E210" s="31"/>
      <c r="F210" s="32">
        <f>F199+F209</f>
        <v>1451</v>
      </c>
      <c r="G210" s="32">
        <f t="shared" ref="G210" si="90">G199+G209</f>
        <v>58.1</v>
      </c>
      <c r="H210" s="32">
        <f t="shared" ref="H210" si="91">H199+H209</f>
        <v>53.699999999999996</v>
      </c>
      <c r="I210" s="32">
        <f t="shared" ref="I210" si="92">I199+I209</f>
        <v>216</v>
      </c>
      <c r="J210" s="32">
        <f t="shared" ref="J210:L210" si="93">J199+J209</f>
        <v>1584</v>
      </c>
      <c r="K210" s="32"/>
      <c r="L210" s="32">
        <f t="shared" si="93"/>
        <v>0</v>
      </c>
    </row>
    <row r="211" spans="1:12" ht="13.5" thickBot="1" x14ac:dyDescent="0.25">
      <c r="A211" s="27"/>
      <c r="B211" s="28"/>
      <c r="C211" s="55" t="s">
        <v>5</v>
      </c>
      <c r="D211" s="55"/>
      <c r="E211" s="55"/>
      <c r="F211" s="34">
        <f>(F25+F44+F65+F84+F106+F128+F147+F169+F188+F210)/(IF(F25=0,0,1)+IF(F44=0,0,1)+IF(F65=0,0,1)+IF(F84=0,0,1)+IF(F106=0,0,1)+IF(F128=0,0,1)+IF(F147=0,0,1)+IF(F169=0,0,1)+IF(F188=0,0,1)+IF(F210=0,0,1))</f>
        <v>1469.3</v>
      </c>
      <c r="G211" s="34">
        <f t="shared" ref="G211:J211" si="94">(G25+G44+G65+G84+G106+G128+G147+G169+G188+G210)/(IF(G25=0,0,1)+IF(G44=0,0,1)+IF(G65=0,0,1)+IF(G84=0,0,1)+IF(G106=0,0,1)+IF(G128=0,0,1)+IF(G147=0,0,1)+IF(G169=0,0,1)+IF(G188=0,0,1)+IF(G210=0,0,1))</f>
        <v>53.15</v>
      </c>
      <c r="H211" s="34">
        <f t="shared" si="94"/>
        <v>53.980000000000004</v>
      </c>
      <c r="I211" s="34">
        <f t="shared" si="94"/>
        <v>212.04000000000005</v>
      </c>
      <c r="J211" s="34">
        <f t="shared" si="94"/>
        <v>1555.6</v>
      </c>
      <c r="K211" s="34"/>
      <c r="L211" s="34" t="e">
        <f>(L25+L44+L65+L84+L106+L128+L147+L169+L188+L210)/(IF(L25=0,0,1)+IF(L44=0,0,1)+IF(L65=0,0,1)+IF(L84=0,0,1)+IF(L106=0,0,1)+IF(L128=0,0,1)+IF(L147=0,0,1)+IF(L169=0,0,1)+IF(L188=0,0,1)+IF(L210=0,0,1))</f>
        <v>#DIV/0!</v>
      </c>
    </row>
  </sheetData>
  <mergeCells count="14">
    <mergeCell ref="C84:D84"/>
    <mergeCell ref="C106:D106"/>
    <mergeCell ref="C25:D25"/>
    <mergeCell ref="C211:E211"/>
    <mergeCell ref="C210:D210"/>
    <mergeCell ref="C128:D128"/>
    <mergeCell ref="C147:D147"/>
    <mergeCell ref="C169:D169"/>
    <mergeCell ref="C188:D188"/>
    <mergeCell ref="C1:E1"/>
    <mergeCell ref="H1:K1"/>
    <mergeCell ref="H2:K2"/>
    <mergeCell ref="C44:D44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dcterms:created xsi:type="dcterms:W3CDTF">2022-05-16T14:23:56Z</dcterms:created>
  <dcterms:modified xsi:type="dcterms:W3CDTF">2023-11-02T12:08:34Z</dcterms:modified>
</cp:coreProperties>
</file>